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8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<sst xmlns="http://schemas.openxmlformats.org/spreadsheetml/2006/main" count="47" uniqueCount="36">
  <si>
    <t>三、新型农村合作医疗基金支出</t>
  </si>
  <si>
    <t>大洼区2017年社会保险基金预算收支安排情况表</t>
  </si>
  <si>
    <t>单位：万元</t>
  </si>
  <si>
    <t>收    入</t>
  </si>
  <si>
    <t>支    出</t>
  </si>
  <si>
    <t>结    余</t>
  </si>
  <si>
    <t>预算科目</t>
  </si>
  <si>
    <t>2016年预计数</t>
  </si>
  <si>
    <t>2017年预算数</t>
  </si>
  <si>
    <t>增幅（%）</t>
  </si>
  <si>
    <t>社会保险基金收入合计</t>
  </si>
  <si>
    <t>社会保险基金支出合计</t>
  </si>
  <si>
    <t>社会保险基金结余合计</t>
  </si>
  <si>
    <t>一、机关事业养老保险基金收入</t>
  </si>
  <si>
    <t>一、机关事业养老保险基金支出</t>
  </si>
  <si>
    <t>一、机关事业养老保险基金结余</t>
  </si>
  <si>
    <t>保险费收入</t>
  </si>
  <si>
    <t>二、城乡居民基本养老保险基金支出</t>
  </si>
  <si>
    <t>二、城乡居民基本养老保险基金结余</t>
  </si>
  <si>
    <t>利息收入</t>
  </si>
  <si>
    <t>三、新型农村合作医疗基金结余</t>
  </si>
  <si>
    <t>区财政补贴收入</t>
  </si>
  <si>
    <t>转移收入</t>
  </si>
  <si>
    <t>上级补助收入</t>
  </si>
  <si>
    <t>下级上解收入</t>
  </si>
  <si>
    <t>上年结余收入</t>
  </si>
  <si>
    <t>二、城乡居民基本养老保险基金收入</t>
  </si>
  <si>
    <t>保险费收入</t>
  </si>
  <si>
    <t>区财政补贴收入</t>
  </si>
  <si>
    <t>上级补助收入</t>
  </si>
  <si>
    <t>三、新型农村合作医疗基金收入</t>
  </si>
  <si>
    <t>保险费收入</t>
  </si>
  <si>
    <t>区财政补贴收入</t>
  </si>
  <si>
    <t>上级补助收入</t>
  </si>
  <si>
    <t>下级上解收入</t>
  </si>
  <si>
    <t>上年结余收入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</si>
</sst>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黑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/>
    </xf>
    <xf numFmtId="31" fontId="0" fillId="0" borderId="1" xfId="0" applyNumberForma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2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31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7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&#24180;\2017&#24180;&#37096;&#38376;&#39044;&#31639;\2017&#24180;&#31038;&#20250;&#20445;&#38505;&#22522;&#37329;&#25903;&#20986;&#39044;&#31639;&#34920;&#65288;11.21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皮"/>
      <sheetName val="汇总"/>
      <sheetName val="养老保险基金"/>
      <sheetName val="城乡居民"/>
      <sheetName val="合作医疗"/>
      <sheetName val="Sheet1"/>
    </sheetNames>
    <sheetDataSet>
      <sheetData sheetId="2">
        <row r="5">
          <cell r="E5">
            <v>30646</v>
          </cell>
          <cell r="F5">
            <v>40773</v>
          </cell>
        </row>
        <row r="6">
          <cell r="B6">
            <v>9156</v>
          </cell>
          <cell r="C6">
            <v>17920</v>
          </cell>
        </row>
        <row r="7">
          <cell r="B7">
            <v>3</v>
          </cell>
          <cell r="C7">
            <v>4</v>
          </cell>
        </row>
        <row r="8">
          <cell r="B8">
            <v>18963</v>
          </cell>
          <cell r="C8">
            <v>22799</v>
          </cell>
        </row>
        <row r="9">
          <cell r="B9">
            <v>2524</v>
          </cell>
          <cell r="C9">
            <v>50</v>
          </cell>
        </row>
        <row r="18">
          <cell r="B18">
            <v>266</v>
          </cell>
          <cell r="C18">
            <v>266</v>
          </cell>
        </row>
      </sheetData>
      <sheetData sheetId="3">
        <row r="5">
          <cell r="E5">
            <v>292</v>
          </cell>
          <cell r="F5">
            <v>320</v>
          </cell>
        </row>
        <row r="6">
          <cell r="B6">
            <v>703</v>
          </cell>
          <cell r="C6">
            <v>713</v>
          </cell>
        </row>
        <row r="8">
          <cell r="B8">
            <v>372</v>
          </cell>
          <cell r="C8">
            <v>392</v>
          </cell>
        </row>
        <row r="17">
          <cell r="B17">
            <v>4358</v>
          </cell>
          <cell r="C17">
            <v>5141</v>
          </cell>
        </row>
      </sheetData>
      <sheetData sheetId="4">
        <row r="5">
          <cell r="E5">
            <v>10214</v>
          </cell>
          <cell r="F5">
            <v>12157</v>
          </cell>
        </row>
        <row r="6">
          <cell r="B6">
            <v>2922</v>
          </cell>
          <cell r="C6">
            <v>3659</v>
          </cell>
        </row>
        <row r="8">
          <cell r="B8">
            <v>1513</v>
          </cell>
          <cell r="C8">
            <v>1816</v>
          </cell>
        </row>
        <row r="15">
          <cell r="B15">
            <v>5602</v>
          </cell>
          <cell r="C15">
            <v>6497</v>
          </cell>
        </row>
        <row r="16">
          <cell r="B16">
            <v>1067</v>
          </cell>
          <cell r="C16">
            <v>1242</v>
          </cell>
        </row>
        <row r="17">
          <cell r="B17">
            <v>1474</v>
          </cell>
          <cell r="C17">
            <v>2364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00390625" defaultRowHeight="14.25"/>
  <cols>
    <col min="1" max="1" width="34.50390625" style="0" customWidth="1"/>
    <col min="2" max="4" width="10.25390625" style="0" customWidth="1"/>
    <col min="5" max="5" width="34.25390625" style="0" customWidth="1"/>
    <col min="6" max="8" width="10.25390625" style="0" customWidth="1"/>
    <col min="9" max="9" width="34.25390625" style="0" customWidth="1"/>
    <col min="10" max="11" width="10.25390625" style="0" customWidth="1"/>
  </cols>
  <sheetData>
    <row r="1" spans="1:11" ht="30" customHeight="1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3:11" s="1" customFormat="1" ht="21" customHeight="1">
      <c r="C2" s="2"/>
      <c r="D2" s="11"/>
      <c r="E2" s="11"/>
      <c r="F2" s="11"/>
      <c r="G2" s="11"/>
      <c r="H2" s="11"/>
      <c r="J2" s="11" t="s">
        <v>2</v>
      </c>
      <c r="K2" s="11"/>
    </row>
    <row r="3" spans="1:11" ht="24.75" customHeight="1">
      <c r="A3" s="12" t="s">
        <v>3</v>
      </c>
      <c r="B3" s="12"/>
      <c r="C3" s="12"/>
      <c r="D3" s="12"/>
      <c r="E3" s="13" t="s">
        <v>4</v>
      </c>
      <c r="F3" s="14"/>
      <c r="G3" s="14"/>
      <c r="H3" s="15"/>
      <c r="I3" s="12" t="s">
        <v>5</v>
      </c>
      <c r="J3" s="12"/>
      <c r="K3" s="12"/>
    </row>
    <row r="4" spans="1:11" s="9" customFormat="1" ht="28.5" customHeight="1">
      <c r="A4" s="8" t="s">
        <v>6</v>
      </c>
      <c r="B4" s="8" t="s">
        <v>7</v>
      </c>
      <c r="C4" s="8" t="s">
        <v>8</v>
      </c>
      <c r="D4" s="8" t="s">
        <v>9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6</v>
      </c>
      <c r="J4" s="8" t="s">
        <v>7</v>
      </c>
      <c r="K4" s="8" t="s">
        <v>8</v>
      </c>
    </row>
    <row r="5" spans="1:11" ht="24.75" customHeight="1">
      <c r="A5" s="3" t="s">
        <v>10</v>
      </c>
      <c r="B5" s="6">
        <f>SUM(B6,B14,B21)</f>
        <v>48923</v>
      </c>
      <c r="C5" s="6">
        <f>SUM(C6,C14,C21)</f>
        <v>62863</v>
      </c>
      <c r="D5" s="16">
        <f aca="true" t="shared" si="0" ref="D5:D27">SUM(C5-B5)/B5*100</f>
        <v>28.493755493326244</v>
      </c>
      <c r="E5" s="3" t="s">
        <v>11</v>
      </c>
      <c r="F5" s="6">
        <f>SUM(F6:F8)</f>
        <v>41152</v>
      </c>
      <c r="G5" s="6">
        <f>SUM(G6:G8)</f>
        <v>53250</v>
      </c>
      <c r="H5" s="16">
        <f>SUM(G5-F5)/F5*100</f>
        <v>29.398328149300156</v>
      </c>
      <c r="I5" s="3" t="s">
        <v>12</v>
      </c>
      <c r="J5" s="6">
        <f>SUM(J6:J8)</f>
        <v>7771</v>
      </c>
      <c r="K5" s="6">
        <f>SUM(K6:K8)</f>
        <v>9613</v>
      </c>
    </row>
    <row r="6" spans="1:11" ht="24.75" customHeight="1">
      <c r="A6" s="17" t="s">
        <v>13</v>
      </c>
      <c r="B6" s="6">
        <f>SUM(B7:B13)</f>
        <v>30912</v>
      </c>
      <c r="C6" s="6">
        <f>SUM(C7:C13)</f>
        <v>41039</v>
      </c>
      <c r="D6" s="16">
        <f t="shared" si="0"/>
        <v>32.76074016563147</v>
      </c>
      <c r="E6" s="4" t="s">
        <v>14</v>
      </c>
      <c r="F6" s="5">
        <f>SUM('[1]养老保险基金'!E5)</f>
        <v>30646</v>
      </c>
      <c r="G6" s="5">
        <f>SUM('[1]养老保险基金'!F5)</f>
        <v>40773</v>
      </c>
      <c r="H6" s="18">
        <f>SUM(G6-F6)/F6*100</f>
        <v>33.04509560790968</v>
      </c>
      <c r="I6" s="4" t="s">
        <v>15</v>
      </c>
      <c r="J6" s="5">
        <f>SUM(B6-F6)</f>
        <v>266</v>
      </c>
      <c r="K6" s="5">
        <f>SUM(C6-G6)</f>
        <v>266</v>
      </c>
    </row>
    <row r="7" spans="1:11" ht="24.75" customHeight="1">
      <c r="A7" s="7" t="s">
        <v>16</v>
      </c>
      <c r="B7" s="5">
        <f>SUM('[1]养老保险基金'!B6)</f>
        <v>9156</v>
      </c>
      <c r="C7" s="5">
        <f>SUM('[1]养老保险基金'!C6)</f>
        <v>17920</v>
      </c>
      <c r="D7" s="18">
        <f t="shared" si="0"/>
        <v>95.71865443425077</v>
      </c>
      <c r="E7" s="4" t="s">
        <v>17</v>
      </c>
      <c r="F7" s="5">
        <f>SUM('[1]城乡居民'!E5)</f>
        <v>292</v>
      </c>
      <c r="G7" s="5">
        <f>SUM('[1]城乡居民'!F5)</f>
        <v>320</v>
      </c>
      <c r="H7" s="18">
        <f>SUM(G7-F7)/F7*100</f>
        <v>9.58904109589041</v>
      </c>
      <c r="I7" s="4" t="s">
        <v>18</v>
      </c>
      <c r="J7" s="5">
        <f>SUM(B14-F7)</f>
        <v>5141</v>
      </c>
      <c r="K7" s="5">
        <f>SUM(C14-G7)</f>
        <v>5926</v>
      </c>
    </row>
    <row r="8" spans="1:11" ht="24.75" customHeight="1">
      <c r="A8" s="7" t="s">
        <v>19</v>
      </c>
      <c r="B8" s="5">
        <f>SUM('[1]养老保险基金'!B7)</f>
        <v>3</v>
      </c>
      <c r="C8" s="5">
        <f>SUM('[1]养老保险基金'!C7)</f>
        <v>4</v>
      </c>
      <c r="D8" s="18">
        <f t="shared" si="0"/>
        <v>33.33333333333333</v>
      </c>
      <c r="E8" s="4" t="s">
        <v>0</v>
      </c>
      <c r="F8" s="5">
        <f>SUM('[1]合作医疗'!E5)</f>
        <v>10214</v>
      </c>
      <c r="G8" s="5">
        <f>SUM('[1]合作医疗'!F5)</f>
        <v>12157</v>
      </c>
      <c r="H8" s="18">
        <f>SUM(G8-F8)/F8*100</f>
        <v>19.022909731740747</v>
      </c>
      <c r="I8" s="4" t="s">
        <v>20</v>
      </c>
      <c r="J8" s="5">
        <f>SUM(B21-F8)</f>
        <v>2364</v>
      </c>
      <c r="K8" s="5">
        <f>SUM(C21-G8)</f>
        <v>3421</v>
      </c>
    </row>
    <row r="9" spans="1:11" ht="24.75" customHeight="1">
      <c r="A9" s="7" t="s">
        <v>21</v>
      </c>
      <c r="B9" s="5">
        <f>SUM('[1]养老保险基金'!B8)</f>
        <v>18963</v>
      </c>
      <c r="C9" s="5">
        <f>SUM('[1]养老保险基金'!C8)</f>
        <v>22799</v>
      </c>
      <c r="D9" s="18">
        <f t="shared" si="0"/>
        <v>20.22886674049465</v>
      </c>
      <c r="E9" s="4"/>
      <c r="F9" s="5"/>
      <c r="G9" s="5"/>
      <c r="H9" s="19"/>
      <c r="I9" s="4"/>
      <c r="J9" s="5"/>
      <c r="K9" s="5"/>
    </row>
    <row r="10" spans="1:11" ht="24.75" customHeight="1">
      <c r="A10" s="7" t="s">
        <v>22</v>
      </c>
      <c r="B10" s="5">
        <f>SUM('[1]养老保险基金'!B9)</f>
        <v>2524</v>
      </c>
      <c r="C10" s="5">
        <f>SUM('[1]养老保险基金'!C9)</f>
        <v>50</v>
      </c>
      <c r="D10" s="18">
        <f t="shared" si="0"/>
        <v>-98.01901743264659</v>
      </c>
      <c r="E10" s="4"/>
      <c r="F10" s="5"/>
      <c r="G10" s="5"/>
      <c r="H10" s="5"/>
      <c r="I10" s="4"/>
      <c r="J10" s="5"/>
      <c r="K10" s="5"/>
    </row>
    <row r="11" spans="1:11" ht="24.75" customHeight="1">
      <c r="A11" s="7" t="s">
        <v>23</v>
      </c>
      <c r="B11" s="5">
        <f>SUM('[1]养老保险基金'!B16)</f>
        <v>0</v>
      </c>
      <c r="C11" s="5">
        <f>SUM('[1]养老保险基金'!C16)</f>
        <v>0</v>
      </c>
      <c r="D11" s="18" t="e">
        <f t="shared" si="0"/>
        <v>#DIV/0!</v>
      </c>
      <c r="E11" s="4"/>
      <c r="F11" s="5"/>
      <c r="G11" s="5"/>
      <c r="H11" s="5"/>
      <c r="I11" s="4"/>
      <c r="J11" s="5"/>
      <c r="K11" s="5"/>
    </row>
    <row r="12" spans="1:11" ht="24.75" customHeight="1">
      <c r="A12" s="7" t="s">
        <v>24</v>
      </c>
      <c r="B12" s="5">
        <f>SUM('[1]养老保险基金'!B17)</f>
        <v>0</v>
      </c>
      <c r="C12" s="5">
        <f>SUM('[1]养老保险基金'!C17)</f>
        <v>0</v>
      </c>
      <c r="D12" s="18" t="e">
        <f t="shared" si="0"/>
        <v>#DIV/0!</v>
      </c>
      <c r="E12" s="4"/>
      <c r="F12" s="5"/>
      <c r="G12" s="5"/>
      <c r="H12" s="5"/>
      <c r="I12" s="4"/>
      <c r="J12" s="5"/>
      <c r="K12" s="5"/>
    </row>
    <row r="13" spans="1:11" ht="24.75" customHeight="1">
      <c r="A13" s="7" t="s">
        <v>25</v>
      </c>
      <c r="B13" s="5">
        <f>SUM('[1]养老保险基金'!B18)</f>
        <v>266</v>
      </c>
      <c r="C13" s="5">
        <f>SUM('[1]养老保险基金'!C18)</f>
        <v>266</v>
      </c>
      <c r="D13" s="18">
        <f t="shared" si="0"/>
        <v>0</v>
      </c>
      <c r="E13" s="4"/>
      <c r="F13" s="5"/>
      <c r="G13" s="5"/>
      <c r="H13" s="5"/>
      <c r="I13" s="4"/>
      <c r="J13" s="5"/>
      <c r="K13" s="5"/>
    </row>
    <row r="14" spans="1:11" ht="24.75" customHeight="1">
      <c r="A14" s="20" t="s">
        <v>26</v>
      </c>
      <c r="B14" s="6">
        <f>SUM(B15:B20)</f>
        <v>5433</v>
      </c>
      <c r="C14" s="6">
        <f>SUM(C15:C20)</f>
        <v>6246</v>
      </c>
      <c r="D14" s="16">
        <f t="shared" si="0"/>
        <v>14.96410822749862</v>
      </c>
      <c r="E14" s="4"/>
      <c r="F14" s="5"/>
      <c r="G14" s="5"/>
      <c r="H14" s="5"/>
      <c r="I14" s="4"/>
      <c r="J14" s="5"/>
      <c r="K14" s="5"/>
    </row>
    <row r="15" spans="1:11" ht="24.75" customHeight="1">
      <c r="A15" s="7" t="s">
        <v>27</v>
      </c>
      <c r="B15" s="5">
        <f>SUM('[1]城乡居民'!B6)</f>
        <v>703</v>
      </c>
      <c r="C15" s="5">
        <f>SUM('[1]城乡居民'!C6)</f>
        <v>713</v>
      </c>
      <c r="D15" s="18">
        <f t="shared" si="0"/>
        <v>1.422475106685633</v>
      </c>
      <c r="E15" s="4"/>
      <c r="F15" s="5"/>
      <c r="G15" s="5"/>
      <c r="H15" s="5"/>
      <c r="I15" s="4"/>
      <c r="J15" s="5"/>
      <c r="K15" s="5"/>
    </row>
    <row r="16" spans="1:11" ht="24.75" customHeight="1">
      <c r="A16" s="7" t="s">
        <v>19</v>
      </c>
      <c r="B16" s="5">
        <f>SUM('[1]城乡居民'!B7)</f>
        <v>0</v>
      </c>
      <c r="C16" s="5">
        <f>SUM('[1]城乡居民'!C7)</f>
        <v>0</v>
      </c>
      <c r="D16" s="18" t="e">
        <f t="shared" si="0"/>
        <v>#DIV/0!</v>
      </c>
      <c r="E16" s="4"/>
      <c r="F16" s="5"/>
      <c r="G16" s="5"/>
      <c r="H16" s="5"/>
      <c r="I16" s="4"/>
      <c r="J16" s="5"/>
      <c r="K16" s="5"/>
    </row>
    <row r="17" spans="1:11" ht="24.75" customHeight="1">
      <c r="A17" s="7" t="s">
        <v>28</v>
      </c>
      <c r="B17" s="5">
        <f>SUM('[1]城乡居民'!B8)</f>
        <v>372</v>
      </c>
      <c r="C17" s="5">
        <f>SUM('[1]城乡居民'!C8)</f>
        <v>392</v>
      </c>
      <c r="D17" s="18">
        <f t="shared" si="0"/>
        <v>5.376344086021505</v>
      </c>
      <c r="E17" s="4"/>
      <c r="F17" s="5"/>
      <c r="G17" s="5"/>
      <c r="H17" s="5"/>
      <c r="I17" s="4"/>
      <c r="J17" s="5"/>
      <c r="K17" s="5"/>
    </row>
    <row r="18" spans="1:11" ht="24.75" customHeight="1">
      <c r="A18" s="7" t="s">
        <v>29</v>
      </c>
      <c r="B18" s="5">
        <f>SUM('[1]城乡居民'!B15)</f>
        <v>0</v>
      </c>
      <c r="C18" s="5">
        <f>SUM('[1]城乡居民'!C15)</f>
        <v>0</v>
      </c>
      <c r="D18" s="18" t="e">
        <f t="shared" si="0"/>
        <v>#DIV/0!</v>
      </c>
      <c r="E18" s="4"/>
      <c r="F18" s="5"/>
      <c r="G18" s="5"/>
      <c r="H18" s="5"/>
      <c r="I18" s="4"/>
      <c r="J18" s="5"/>
      <c r="K18" s="5"/>
    </row>
    <row r="19" spans="1:11" ht="24.75" customHeight="1">
      <c r="A19" s="7" t="s">
        <v>24</v>
      </c>
      <c r="B19" s="5">
        <f>SUM('[1]城乡居民'!B16)</f>
        <v>0</v>
      </c>
      <c r="C19" s="5">
        <f>SUM('[1]城乡居民'!C16)</f>
        <v>0</v>
      </c>
      <c r="D19" s="18" t="e">
        <f t="shared" si="0"/>
        <v>#DIV/0!</v>
      </c>
      <c r="E19" s="4"/>
      <c r="F19" s="5"/>
      <c r="G19" s="5"/>
      <c r="H19" s="5"/>
      <c r="I19" s="4"/>
      <c r="J19" s="5"/>
      <c r="K19" s="5"/>
    </row>
    <row r="20" spans="1:11" ht="24.75" customHeight="1">
      <c r="A20" s="7" t="s">
        <v>25</v>
      </c>
      <c r="B20" s="5">
        <f>SUM('[1]城乡居民'!B17)</f>
        <v>4358</v>
      </c>
      <c r="C20" s="5">
        <f>SUM('[1]城乡居民'!C17)</f>
        <v>5141</v>
      </c>
      <c r="D20" s="18">
        <f t="shared" si="0"/>
        <v>17.9669573198715</v>
      </c>
      <c r="E20" s="4"/>
      <c r="F20" s="5"/>
      <c r="G20" s="5"/>
      <c r="H20" s="5"/>
      <c r="I20" s="4"/>
      <c r="J20" s="5"/>
      <c r="K20" s="5"/>
    </row>
    <row r="21" spans="1:11" ht="24.75" customHeight="1">
      <c r="A21" s="17" t="s">
        <v>30</v>
      </c>
      <c r="B21" s="6">
        <f>SUM(B22:B27)</f>
        <v>12578</v>
      </c>
      <c r="C21" s="6">
        <f>SUM(C22:C27)</f>
        <v>15578</v>
      </c>
      <c r="D21" s="16">
        <f t="shared" si="0"/>
        <v>23.851168707266655</v>
      </c>
      <c r="E21" s="4"/>
      <c r="F21" s="5"/>
      <c r="G21" s="5"/>
      <c r="H21" s="5"/>
      <c r="I21" s="4"/>
      <c r="J21" s="5"/>
      <c r="K21" s="5"/>
    </row>
    <row r="22" spans="1:11" ht="24.75" customHeight="1">
      <c r="A22" s="7" t="s">
        <v>31</v>
      </c>
      <c r="B22" s="5">
        <f>SUM('[1]合作医疗'!B6)</f>
        <v>2922</v>
      </c>
      <c r="C22" s="5">
        <f>SUM('[1]合作医疗'!C6)</f>
        <v>3659</v>
      </c>
      <c r="D22" s="18">
        <f t="shared" si="0"/>
        <v>25.222450376454482</v>
      </c>
      <c r="E22" s="4"/>
      <c r="F22" s="5"/>
      <c r="G22" s="5"/>
      <c r="H22" s="5"/>
      <c r="I22" s="4"/>
      <c r="J22" s="5"/>
      <c r="K22" s="5"/>
    </row>
    <row r="23" spans="1:11" ht="24.75" customHeight="1">
      <c r="A23" s="7" t="s">
        <v>19</v>
      </c>
      <c r="B23" s="5">
        <f>SUM('[1]合作医疗'!B7)</f>
        <v>0</v>
      </c>
      <c r="C23" s="5">
        <f>SUM('[1]合作医疗'!C7)</f>
        <v>0</v>
      </c>
      <c r="D23" s="18" t="e">
        <f t="shared" si="0"/>
        <v>#DIV/0!</v>
      </c>
      <c r="E23" s="4"/>
      <c r="F23" s="5"/>
      <c r="G23" s="5"/>
      <c r="H23" s="5"/>
      <c r="I23" s="4"/>
      <c r="J23" s="5"/>
      <c r="K23" s="5"/>
    </row>
    <row r="24" spans="1:11" ht="24.75" customHeight="1">
      <c r="A24" s="7" t="s">
        <v>32</v>
      </c>
      <c r="B24" s="5">
        <f>SUM('[1]合作医疗'!B8)</f>
        <v>1513</v>
      </c>
      <c r="C24" s="5">
        <f>SUM('[1]合作医疗'!C8)</f>
        <v>1816</v>
      </c>
      <c r="D24" s="18">
        <f t="shared" si="0"/>
        <v>20.02643754130866</v>
      </c>
      <c r="E24" s="4"/>
      <c r="F24" s="4"/>
      <c r="G24" s="4"/>
      <c r="H24" s="4"/>
      <c r="I24" s="4"/>
      <c r="J24" s="4"/>
      <c r="K24" s="4"/>
    </row>
    <row r="25" spans="1:11" ht="24.75" customHeight="1">
      <c r="A25" s="7" t="s">
        <v>33</v>
      </c>
      <c r="B25" s="5">
        <f>SUM('[1]合作医疗'!B15)</f>
        <v>5602</v>
      </c>
      <c r="C25" s="5">
        <f>SUM('[1]合作医疗'!C15)</f>
        <v>6497</v>
      </c>
      <c r="D25" s="18">
        <f t="shared" si="0"/>
        <v>15.976436986790432</v>
      </c>
      <c r="E25" s="4"/>
      <c r="F25" s="4"/>
      <c r="G25" s="4"/>
      <c r="H25" s="4"/>
      <c r="I25" s="4"/>
      <c r="J25" s="4"/>
      <c r="K25" s="4"/>
    </row>
    <row r="26" spans="1:11" ht="24.75" customHeight="1">
      <c r="A26" s="7" t="s">
        <v>34</v>
      </c>
      <c r="B26" s="5">
        <f>SUM('[1]合作医疗'!B16)</f>
        <v>1067</v>
      </c>
      <c r="C26" s="5">
        <f>SUM('[1]合作医疗'!C16)</f>
        <v>1242</v>
      </c>
      <c r="D26" s="18">
        <f t="shared" si="0"/>
        <v>16.40112464854733</v>
      </c>
      <c r="E26" s="4"/>
      <c r="F26" s="4"/>
      <c r="G26" s="4"/>
      <c r="H26" s="4"/>
      <c r="I26" s="4"/>
      <c r="J26" s="4"/>
      <c r="K26" s="4"/>
    </row>
    <row r="27" spans="1:11" ht="24.75" customHeight="1">
      <c r="A27" s="7" t="s">
        <v>35</v>
      </c>
      <c r="B27" s="5">
        <f>SUM('[1]合作医疗'!B17)</f>
        <v>1474</v>
      </c>
      <c r="C27" s="5">
        <f>SUM('[1]合作医疗'!C17)</f>
        <v>2364</v>
      </c>
      <c r="D27" s="18">
        <f t="shared" si="0"/>
        <v>60.379918588873814</v>
      </c>
      <c r="E27" s="4"/>
      <c r="F27" s="4"/>
      <c r="G27" s="4"/>
      <c r="H27" s="4"/>
      <c r="I27" s="4"/>
      <c r="J27" s="4"/>
      <c r="K27" s="4"/>
    </row>
  </sheetData>
  <mergeCells count="6">
    <mergeCell ref="A1:K1"/>
    <mergeCell ref="D2:H2"/>
    <mergeCell ref="J2:K2"/>
    <mergeCell ref="A3:D3"/>
    <mergeCell ref="E3:H3"/>
    <mergeCell ref="I3:K3"/>
  </mergeCells>
  <printOptions/>
  <pageMargins left="0.41" right="0.34" top="0.53" bottom="0.26" header="0.29" footer="0.2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2017-02-23T06:56:05Z</cp:lastPrinted>
  <dcterms:created xsi:type="dcterms:W3CDTF">2015-03-23T01:55:51Z</dcterms:created>
  <dcterms:modified xsi:type="dcterms:W3CDTF">2017-02-23T06:56:19Z</dcterms:modified>
  <cp:category/>
  <cp:version/>
  <cp:contentType/>
  <cp:contentStatus/>
</cp:coreProperties>
</file>