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表皮" sheetId="1" r:id="rId1"/>
    <sheet name="收支总表" sheetId="2" r:id="rId2"/>
    <sheet name="支出预算表" sheetId="3" r:id="rId3"/>
    <sheet name="财政支出预算明细" sheetId="4" r:id="rId4"/>
    <sheet name="三公经费预算表" sheetId="5" r:id="rId5"/>
  </sheets>
  <definedNames/>
  <calcPr fullCalcOnLoad="1"/>
</workbook>
</file>

<file path=xl/sharedStrings.xml><?xml version="1.0" encoding="utf-8"?>
<sst xmlns="http://schemas.openxmlformats.org/spreadsheetml/2006/main" count="134" uniqueCount="86">
  <si>
    <t>2016年区直部门预算和“三公”经费预算公开表</t>
  </si>
  <si>
    <t>附表1：</t>
  </si>
  <si>
    <t>2016年区直部门收支预算总表</t>
  </si>
  <si>
    <t>部门名称：辽河办</t>
  </si>
  <si>
    <t>单位：万元</t>
  </si>
  <si>
    <t>收                             入</t>
  </si>
  <si>
    <t>支                        出</t>
  </si>
  <si>
    <t>项          目</t>
  </si>
  <si>
    <t>预算数</t>
  </si>
  <si>
    <t>一、财政拨款收入</t>
  </si>
  <si>
    <t>一般公共服务支出</t>
  </si>
  <si>
    <t>二、纳入预算管理的行政事业性收费等非税收入</t>
  </si>
  <si>
    <t xml:space="preserve">   政府办公室及相关机构事务</t>
  </si>
  <si>
    <t>三、纳入政府性基金预算管理收入</t>
  </si>
  <si>
    <t xml:space="preserve">       行政运行</t>
  </si>
  <si>
    <t>四、纳入专户管理的行政事业性收费等非税收入</t>
  </si>
  <si>
    <t>社会保障和就业支出</t>
  </si>
  <si>
    <t>五、其他收入</t>
  </si>
  <si>
    <t xml:space="preserve">  民政管理事务</t>
  </si>
  <si>
    <t xml:space="preserve">     基层政权和社区建设</t>
  </si>
  <si>
    <t xml:space="preserve">  行政事业单位离退休</t>
  </si>
  <si>
    <r>
      <t xml:space="preserve">              </t>
    </r>
    <r>
      <rPr>
        <sz val="10"/>
        <rFont val="宋体"/>
        <family val="0"/>
      </rPr>
      <t>归口行政事业单位离退休</t>
    </r>
  </si>
  <si>
    <r>
      <t xml:space="preserve">               </t>
    </r>
    <r>
      <rPr>
        <sz val="10"/>
        <rFont val="宋体"/>
        <family val="0"/>
      </rPr>
      <t>事业单位离退休</t>
    </r>
  </si>
  <si>
    <t>城乡社区支出</t>
  </si>
  <si>
    <t xml:space="preserve">  城乡社区事务支出</t>
  </si>
  <si>
    <t xml:space="preserve">    其他城乡社区管理事务支出</t>
  </si>
  <si>
    <t>住房保障支出</t>
  </si>
  <si>
    <t xml:space="preserve">  住房改革支出</t>
  </si>
  <si>
    <r>
      <t xml:space="preserve">                    </t>
    </r>
    <r>
      <rPr>
        <sz val="10"/>
        <rFont val="宋体"/>
        <family val="0"/>
      </rPr>
      <t>住房公积金</t>
    </r>
  </si>
  <si>
    <t>本年收入合计</t>
  </si>
  <si>
    <t>本年支出合计</t>
  </si>
  <si>
    <t>收    入    合    计</t>
  </si>
  <si>
    <t>支    出    总    计</t>
  </si>
  <si>
    <t>附表2：</t>
  </si>
  <si>
    <t>2016年区直部门支出预算表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</si>
  <si>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</si>
  <si>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</si>
  <si>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</si>
  <si>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</si>
  <si>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</si>
  <si>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</si>
  <si>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</si>
  <si>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</si>
  <si>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</si>
  <si>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</si>
  <si>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</si>
  <si>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</si>
  <si>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201</t>
  </si>
  <si>
    <t>03</t>
  </si>
  <si>
    <t>01</t>
  </si>
  <si>
    <t>208</t>
  </si>
  <si>
    <t>02</t>
  </si>
  <si>
    <t>08</t>
  </si>
  <si>
    <t>05</t>
  </si>
  <si>
    <t>212</t>
  </si>
  <si>
    <t>99</t>
  </si>
  <si>
    <t>221</t>
  </si>
  <si>
    <t>附表3：</t>
  </si>
  <si>
    <t>2016年区直部门财政拨款支出预算明细表</t>
  </si>
  <si>
    <t>科目编码</t>
  </si>
  <si>
    <t>科目名称</t>
  </si>
  <si>
    <t>基本支出</t>
  </si>
  <si>
    <t>项目支出</t>
  </si>
  <si>
    <t>备注</t>
  </si>
  <si>
    <t>20103</t>
  </si>
  <si>
    <t>2010301</t>
  </si>
  <si>
    <t>20802</t>
  </si>
  <si>
    <t>2080208</t>
  </si>
  <si>
    <t>20805</t>
  </si>
  <si>
    <t>2050501</t>
  </si>
  <si>
    <t>2080502</t>
  </si>
  <si>
    <t>21201</t>
  </si>
  <si>
    <t>2120199</t>
  </si>
  <si>
    <t>22102</t>
  </si>
  <si>
    <t>2210201</t>
  </si>
  <si>
    <t>合   计</t>
  </si>
  <si>
    <t>附表4：</t>
  </si>
  <si>
    <t>2016年区直部门“三公”经费预算表</t>
  </si>
  <si>
    <t>项目</t>
  </si>
  <si>
    <t xml:space="preserve">2016年预算 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</si>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</sst>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ఀ"/>
    <numFmt numFmtId="177" formatCode="0.0_);[Red]\(0.0\)"/>
    <numFmt numFmtId="178" formatCode="#,##0.0"/>
    <numFmt numFmtId="179" formatCode="#,##0_);[Red]\(#,##0\)"/>
    <numFmt numFmtId="180" formatCode="#,##0.00_);[Red]\(#,##0.00\)"/>
    <numFmt numFmtId="181" formatCode="#,##0.0_);[Red]\(#,##0.0\)"/>
  </numFmts>
  <fonts count="33">
    <font>
      <sz val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2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6" fillId="0" borderId="0">
      <alignment vertical="center"/>
      <protection/>
    </xf>
    <xf numFmtId="0" fontId="21" fillId="8" borderId="0" applyNumberFormat="0" applyBorder="0" applyAlignment="0" applyProtection="0"/>
    <xf numFmtId="0" fontId="19" fillId="0" borderId="5" applyNumberFormat="0" applyFill="0" applyAlignment="0" applyProtection="0"/>
    <xf numFmtId="0" fontId="21" fillId="9" borderId="0" applyNumberFormat="0" applyBorder="0" applyAlignment="0" applyProtection="0"/>
    <xf numFmtId="0" fontId="15" fillId="10" borderId="6" applyNumberFormat="0" applyAlignment="0" applyProtection="0"/>
    <xf numFmtId="0" fontId="29" fillId="10" borderId="1" applyNumberFormat="0" applyAlignment="0" applyProtection="0"/>
    <xf numFmtId="0" fontId="27" fillId="11" borderId="7" applyNumberFormat="0" applyAlignment="0" applyProtection="0"/>
    <xf numFmtId="0" fontId="17" fillId="3" borderId="0" applyNumberFormat="0" applyBorder="0" applyAlignment="0" applyProtection="0"/>
    <xf numFmtId="0" fontId="21" fillId="12" borderId="0" applyNumberFormat="0" applyBorder="0" applyAlignment="0" applyProtection="0"/>
    <xf numFmtId="0" fontId="30" fillId="0" borderId="8" applyNumberFormat="0" applyFill="0" applyAlignment="0" applyProtection="0"/>
    <xf numFmtId="0" fontId="28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1" fillId="20" borderId="0" applyNumberFormat="0" applyBorder="0" applyAlignment="0" applyProtection="0"/>
    <xf numFmtId="0" fontId="17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2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65" applyFont="1">
      <alignment/>
      <protection/>
    </xf>
    <xf numFmtId="0" fontId="6" fillId="0" borderId="0" xfId="65">
      <alignment/>
      <protection/>
    </xf>
    <xf numFmtId="0" fontId="5" fillId="0" borderId="0" xfId="65" applyFont="1" applyFill="1" applyAlignment="1">
      <alignment vertical="center"/>
      <protection/>
    </xf>
    <xf numFmtId="177" fontId="5" fillId="0" borderId="0" xfId="65" applyNumberFormat="1" applyFont="1" applyFill="1" applyAlignment="1">
      <alignment vertical="center"/>
      <protection/>
    </xf>
    <xf numFmtId="0" fontId="7" fillId="0" borderId="0" xfId="65" applyNumberFormat="1" applyFont="1" applyFill="1" applyAlignment="1" applyProtection="1">
      <alignment horizontal="center" vertical="center"/>
      <protection/>
    </xf>
    <xf numFmtId="0" fontId="5" fillId="0" borderId="0" xfId="65" applyFont="1" applyFill="1" applyAlignment="1">
      <alignment horizontal="center" vertical="center"/>
      <protection/>
    </xf>
    <xf numFmtId="177" fontId="5" fillId="0" borderId="0" xfId="65" applyNumberFormat="1" applyFont="1" applyFill="1" applyAlignment="1" applyProtection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5" fillId="0" borderId="13" xfId="65" applyFont="1" applyFill="1" applyBorder="1" applyAlignment="1">
      <alignment horizontal="left" vertical="center"/>
      <protection/>
    </xf>
    <xf numFmtId="177" fontId="5" fillId="0" borderId="13" xfId="65" applyNumberFormat="1" applyFont="1" applyFill="1" applyBorder="1" applyAlignment="1">
      <alignment horizontal="center"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8" fillId="0" borderId="0" xfId="65" applyFont="1" applyFill="1" applyBorder="1" applyAlignment="1">
      <alignment vertical="center"/>
      <protection/>
    </xf>
    <xf numFmtId="0" fontId="1" fillId="0" borderId="12" xfId="65" applyNumberFormat="1" applyFont="1" applyFill="1" applyBorder="1" applyAlignment="1" applyProtection="1">
      <alignment horizontal="center" vertical="center"/>
      <protection/>
    </xf>
    <xf numFmtId="0" fontId="1" fillId="0" borderId="10" xfId="65" applyNumberFormat="1" applyFont="1" applyFill="1" applyBorder="1" applyAlignment="1" applyProtection="1">
      <alignment horizontal="center" vertical="center"/>
      <protection/>
    </xf>
    <xf numFmtId="177" fontId="1" fillId="0" borderId="10" xfId="65" applyNumberFormat="1" applyFont="1" applyFill="1" applyBorder="1" applyAlignment="1" applyProtection="1">
      <alignment horizontal="center" vertical="center"/>
      <protection/>
    </xf>
    <xf numFmtId="177" fontId="1" fillId="0" borderId="12" xfId="65" applyNumberFormat="1" applyFont="1" applyFill="1" applyBorder="1" applyAlignment="1" applyProtection="1">
      <alignment horizontal="center" vertical="center"/>
      <protection/>
    </xf>
    <xf numFmtId="49" fontId="5" fillId="0" borderId="12" xfId="65" applyNumberFormat="1" applyFont="1" applyFill="1" applyBorder="1" applyAlignment="1" applyProtection="1">
      <alignment vertical="center"/>
      <protection/>
    </xf>
    <xf numFmtId="0" fontId="1" fillId="24" borderId="12" xfId="0" applyFont="1" applyFill="1" applyBorder="1" applyAlignment="1">
      <alignment vertical="center"/>
    </xf>
    <xf numFmtId="178" fontId="5" fillId="0" borderId="12" xfId="35" applyNumberFormat="1" applyFont="1" applyFill="1" applyBorder="1" applyAlignment="1" applyProtection="1">
      <alignment horizontal="right" vertical="center" wrapText="1"/>
      <protection/>
    </xf>
    <xf numFmtId="179" fontId="5" fillId="0" borderId="12" xfId="65" applyNumberFormat="1" applyFont="1" applyFill="1" applyBorder="1" applyAlignment="1" applyProtection="1">
      <alignment horizontal="right" vertical="center"/>
      <protection/>
    </xf>
    <xf numFmtId="180" fontId="5" fillId="0" borderId="12" xfId="65" applyNumberFormat="1" applyFont="1" applyFill="1" applyBorder="1" applyAlignment="1" applyProtection="1">
      <alignment horizontal="right" vertical="center" wrapText="1"/>
      <protection/>
    </xf>
    <xf numFmtId="0" fontId="5" fillId="24" borderId="12" xfId="0" applyFont="1" applyFill="1" applyBorder="1" applyAlignment="1">
      <alignment vertical="center"/>
    </xf>
    <xf numFmtId="49" fontId="5" fillId="0" borderId="12" xfId="65" applyNumberFormat="1" applyFont="1" applyFill="1" applyBorder="1" applyAlignment="1" applyProtection="1">
      <alignment horizontal="left" vertical="center"/>
      <protection/>
    </xf>
    <xf numFmtId="0" fontId="5" fillId="24" borderId="0" xfId="0" applyFont="1" applyFill="1" applyAlignment="1">
      <alignment vertical="center"/>
    </xf>
    <xf numFmtId="0" fontId="9" fillId="24" borderId="12" xfId="0" applyFont="1" applyFill="1" applyBorder="1" applyAlignment="1">
      <alignment horizontal="left"/>
    </xf>
    <xf numFmtId="0" fontId="1" fillId="24" borderId="12" xfId="0" applyFont="1" applyFill="1" applyBorder="1" applyAlignment="1">
      <alignment horizontal="left"/>
    </xf>
    <xf numFmtId="0" fontId="5" fillId="24" borderId="12" xfId="0" applyFont="1" applyFill="1" applyBorder="1" applyAlignment="1">
      <alignment horizontal="left"/>
    </xf>
    <xf numFmtId="178" fontId="5" fillId="24" borderId="12" xfId="0" applyNumberFormat="1" applyFont="1" applyFill="1" applyBorder="1" applyAlignment="1">
      <alignment vertical="center"/>
    </xf>
    <xf numFmtId="181" fontId="5" fillId="0" borderId="12" xfId="65" applyNumberFormat="1" applyFont="1" applyFill="1" applyBorder="1" applyAlignment="1" applyProtection="1">
      <alignment vertical="center"/>
      <protection/>
    </xf>
    <xf numFmtId="179" fontId="5" fillId="0" borderId="12" xfId="65" applyNumberFormat="1" applyFont="1" applyFill="1" applyBorder="1" applyAlignment="1" applyProtection="1">
      <alignment vertical="center"/>
      <protection/>
    </xf>
    <xf numFmtId="179" fontId="5" fillId="0" borderId="12" xfId="65" applyNumberFormat="1" applyFont="1" applyFill="1" applyBorder="1" applyAlignment="1" applyProtection="1">
      <alignment horizontal="center" vertical="center"/>
      <protection/>
    </xf>
    <xf numFmtId="0" fontId="9" fillId="24" borderId="12" xfId="0" applyFont="1" applyFill="1" applyBorder="1" applyAlignment="1">
      <alignment vertical="center"/>
    </xf>
    <xf numFmtId="178" fontId="5" fillId="0" borderId="12" xfId="64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181" fontId="0" fillId="0" borderId="12" xfId="0" applyNumberFormat="1" applyBorder="1" applyAlignment="1">
      <alignment vertical="center"/>
    </xf>
    <xf numFmtId="0" fontId="1" fillId="0" borderId="12" xfId="35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vertical="center" wrapText="1"/>
      <protection/>
    </xf>
    <xf numFmtId="0" fontId="6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7" fillId="0" borderId="0" xfId="35" applyFont="1" applyFill="1" applyAlignment="1">
      <alignment horizontal="center" vertical="center"/>
      <protection/>
    </xf>
    <xf numFmtId="0" fontId="1" fillId="0" borderId="0" xfId="35" applyFont="1" applyFill="1" applyAlignment="1">
      <alignment horizontal="center"/>
      <protection/>
    </xf>
    <xf numFmtId="0" fontId="1" fillId="24" borderId="0" xfId="35" applyFont="1" applyFill="1" applyAlignment="1">
      <alignment horizontal="center"/>
      <protection/>
    </xf>
    <xf numFmtId="0" fontId="1" fillId="0" borderId="0" xfId="35" applyFont="1" applyAlignment="1">
      <alignment/>
      <protection/>
    </xf>
    <xf numFmtId="0" fontId="5" fillId="0" borderId="13" xfId="35" applyFont="1" applyFill="1" applyBorder="1" applyAlignment="1">
      <alignment/>
      <protection/>
    </xf>
    <xf numFmtId="0" fontId="1" fillId="0" borderId="0" xfId="35" applyFont="1" applyFill="1" applyAlignment="1">
      <alignment/>
      <protection/>
    </xf>
    <xf numFmtId="0" fontId="1" fillId="0" borderId="0" xfId="35" applyFont="1" applyFill="1" applyAlignment="1">
      <alignment horizontal="right" vertical="center"/>
      <protection/>
    </xf>
    <xf numFmtId="0" fontId="1" fillId="0" borderId="13" xfId="35" applyFont="1" applyFill="1" applyBorder="1" applyAlignment="1">
      <alignment vertical="center"/>
      <protection/>
    </xf>
    <xf numFmtId="0" fontId="1" fillId="0" borderId="14" xfId="35" applyNumberFormat="1" applyFont="1" applyFill="1" applyBorder="1" applyAlignment="1" applyProtection="1">
      <alignment horizontal="center" vertical="center"/>
      <protection/>
    </xf>
    <xf numFmtId="0" fontId="6" fillId="0" borderId="15" xfId="35" applyBorder="1" applyAlignment="1">
      <alignment horizontal="center" vertical="center"/>
      <protection/>
    </xf>
    <xf numFmtId="0" fontId="6" fillId="0" borderId="16" xfId="35" applyBorder="1" applyAlignment="1">
      <alignment horizontal="center" vertical="center"/>
      <protection/>
    </xf>
    <xf numFmtId="0" fontId="1" fillId="0" borderId="17" xfId="35" applyNumberFormat="1" applyFont="1" applyFill="1" applyBorder="1" applyAlignment="1" applyProtection="1">
      <alignment horizontal="center" vertical="center"/>
      <protection/>
    </xf>
    <xf numFmtId="0" fontId="6" fillId="0" borderId="13" xfId="35" applyBorder="1" applyAlignment="1">
      <alignment horizontal="center" vertical="center"/>
      <protection/>
    </xf>
    <xf numFmtId="0" fontId="6" fillId="0" borderId="18" xfId="35" applyBorder="1" applyAlignment="1">
      <alignment horizontal="center" vertical="center"/>
      <protection/>
    </xf>
    <xf numFmtId="0" fontId="1" fillId="0" borderId="10" xfId="35" applyFont="1" applyFill="1" applyBorder="1" applyAlignment="1">
      <alignment horizontal="center" vertical="center" wrapText="1"/>
      <protection/>
    </xf>
    <xf numFmtId="0" fontId="1" fillId="0" borderId="12" xfId="35" applyFont="1" applyFill="1" applyBorder="1" applyAlignment="1">
      <alignment horizontal="center" vertical="center"/>
      <protection/>
    </xf>
    <xf numFmtId="49" fontId="5" fillId="0" borderId="12" xfId="35" applyNumberFormat="1" applyFont="1" applyFill="1" applyBorder="1" applyAlignment="1" applyProtection="1">
      <alignment horizontal="left" vertical="center" wrapText="1"/>
      <protection/>
    </xf>
    <xf numFmtId="49" fontId="5" fillId="0" borderId="17" xfId="35" applyNumberFormat="1" applyFont="1" applyFill="1" applyBorder="1" applyAlignment="1" applyProtection="1">
      <alignment horizontal="left" vertical="center" wrapText="1"/>
      <protection/>
    </xf>
    <xf numFmtId="49" fontId="5" fillId="0" borderId="19" xfId="35" applyNumberFormat="1" applyFont="1" applyFill="1" applyBorder="1" applyAlignment="1" applyProtection="1">
      <alignment horizontal="left" vertical="center" wrapText="1"/>
      <protection/>
    </xf>
    <xf numFmtId="178" fontId="5" fillId="0" borderId="19" xfId="35" applyNumberFormat="1" applyFont="1" applyFill="1" applyBorder="1" applyAlignment="1" applyProtection="1">
      <alignment horizontal="right" vertical="center" wrapText="1"/>
      <protection/>
    </xf>
    <xf numFmtId="0" fontId="6" fillId="0" borderId="12" xfId="35" applyBorder="1">
      <alignment vertical="center"/>
      <protection/>
    </xf>
    <xf numFmtId="4" fontId="5" fillId="0" borderId="12" xfId="64" applyNumberFormat="1" applyFont="1" applyFill="1" applyBorder="1" applyAlignment="1" applyProtection="1">
      <alignment horizontal="right" vertical="center" wrapText="1"/>
      <protection/>
    </xf>
    <xf numFmtId="0" fontId="6" fillId="24" borderId="0" xfId="35" applyFill="1" applyAlignment="1">
      <alignment/>
      <protection/>
    </xf>
    <xf numFmtId="0" fontId="1" fillId="0" borderId="0" xfId="35" applyNumberFormat="1" applyFont="1" applyFill="1" applyAlignment="1" applyProtection="1">
      <alignment horizontal="right"/>
      <protection/>
    </xf>
    <xf numFmtId="0" fontId="1" fillId="24" borderId="0" xfId="35" applyFont="1" applyFill="1" applyAlignment="1">
      <alignment/>
      <protection/>
    </xf>
    <xf numFmtId="0" fontId="5" fillId="0" borderId="13" xfId="35" applyFont="1" applyFill="1" applyBorder="1" applyAlignment="1">
      <alignment horizontal="right" vertical="center"/>
      <protection/>
    </xf>
    <xf numFmtId="178" fontId="5" fillId="0" borderId="12" xfId="35" applyNumberFormat="1" applyFont="1" applyFill="1" applyBorder="1" applyAlignment="1">
      <alignment horizontal="right" vertical="center" wrapText="1"/>
      <protection/>
    </xf>
    <xf numFmtId="0" fontId="5" fillId="0" borderId="0" xfId="35" applyFont="1" applyFill="1" applyAlignment="1">
      <alignment/>
      <protection/>
    </xf>
    <xf numFmtId="0" fontId="5" fillId="24" borderId="0" xfId="35" applyFont="1" applyFill="1" applyAlignment="1">
      <alignment/>
      <protection/>
    </xf>
    <xf numFmtId="0" fontId="6" fillId="0" borderId="0" xfId="35" applyFill="1" applyAlignment="1">
      <alignment/>
      <protection/>
    </xf>
    <xf numFmtId="0" fontId="6" fillId="24" borderId="12" xfId="35" applyFill="1" applyBorder="1" applyAlignment="1">
      <alignment/>
      <protection/>
    </xf>
    <xf numFmtId="0" fontId="0" fillId="0" borderId="0" xfId="64" applyFont="1">
      <alignment/>
      <protection/>
    </xf>
    <xf numFmtId="0" fontId="6" fillId="0" borderId="0" xfId="64">
      <alignment/>
      <protection/>
    </xf>
    <xf numFmtId="0" fontId="5" fillId="0" borderId="0" xfId="64" applyFont="1" applyFill="1" applyAlignment="1">
      <alignment vertical="center"/>
      <protection/>
    </xf>
    <xf numFmtId="177" fontId="5" fillId="0" borderId="0" xfId="64" applyNumberFormat="1" applyFont="1" applyFill="1" applyAlignment="1">
      <alignment vertical="center"/>
      <protection/>
    </xf>
    <xf numFmtId="0" fontId="7" fillId="0" borderId="0" xfId="64" applyNumberFormat="1" applyFont="1" applyFill="1" applyAlignment="1" applyProtection="1">
      <alignment horizontal="center" vertical="center"/>
      <protection/>
    </xf>
    <xf numFmtId="0" fontId="5" fillId="0" borderId="0" xfId="64" applyFont="1" applyFill="1" applyAlignment="1">
      <alignment horizontal="center" vertical="center"/>
      <protection/>
    </xf>
    <xf numFmtId="177" fontId="5" fillId="0" borderId="0" xfId="64" applyNumberFormat="1" applyFont="1" applyFill="1" applyAlignment="1" applyProtection="1">
      <alignment horizontal="right" vertical="center"/>
      <protection/>
    </xf>
    <xf numFmtId="0" fontId="8" fillId="0" borderId="0" xfId="64" applyFont="1" applyFill="1" applyAlignment="1">
      <alignment vertical="center"/>
      <protection/>
    </xf>
    <xf numFmtId="0" fontId="5" fillId="0" borderId="13" xfId="64" applyFont="1" applyFill="1" applyBorder="1" applyAlignment="1">
      <alignment horizontal="left" vertical="center"/>
      <protection/>
    </xf>
    <xf numFmtId="177" fontId="5" fillId="0" borderId="13" xfId="64" applyNumberFormat="1" applyFont="1" applyFill="1" applyBorder="1" applyAlignment="1">
      <alignment horizontal="center" vertical="center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vertical="center"/>
      <protection/>
    </xf>
    <xf numFmtId="0" fontId="1" fillId="0" borderId="12" xfId="64" applyNumberFormat="1" applyFont="1" applyFill="1" applyBorder="1" applyAlignment="1" applyProtection="1">
      <alignment horizontal="centerContinuous" vertical="center"/>
      <protection/>
    </xf>
    <xf numFmtId="0" fontId="1" fillId="0" borderId="12" xfId="64" applyNumberFormat="1" applyFont="1" applyFill="1" applyBorder="1" applyAlignment="1" applyProtection="1">
      <alignment horizontal="center" vertical="center"/>
      <protection/>
    </xf>
    <xf numFmtId="177" fontId="1" fillId="0" borderId="10" xfId="64" applyNumberFormat="1" applyFont="1" applyFill="1" applyBorder="1" applyAlignment="1" applyProtection="1">
      <alignment horizontal="center" vertical="center"/>
      <protection/>
    </xf>
    <xf numFmtId="177" fontId="1" fillId="0" borderId="12" xfId="64" applyNumberFormat="1" applyFont="1" applyFill="1" applyBorder="1" applyAlignment="1" applyProtection="1">
      <alignment horizontal="center" vertical="center"/>
      <protection/>
    </xf>
    <xf numFmtId="49" fontId="5" fillId="0" borderId="19" xfId="64" applyNumberFormat="1" applyFont="1" applyFill="1" applyBorder="1" applyAlignment="1" applyProtection="1">
      <alignment vertical="center"/>
      <protection/>
    </xf>
    <xf numFmtId="178" fontId="5" fillId="0" borderId="11" xfId="64" applyNumberFormat="1" applyFont="1" applyFill="1" applyBorder="1" applyAlignment="1" applyProtection="1">
      <alignment horizontal="right" vertical="center" wrapText="1"/>
      <protection/>
    </xf>
    <xf numFmtId="178" fontId="1" fillId="24" borderId="12" xfId="0" applyNumberFormat="1" applyFont="1" applyFill="1" applyBorder="1" applyAlignment="1">
      <alignment vertical="center"/>
    </xf>
    <xf numFmtId="49" fontId="5" fillId="0" borderId="19" xfId="64" applyNumberFormat="1" applyFont="1" applyFill="1" applyBorder="1" applyAlignment="1" applyProtection="1">
      <alignment horizontal="center" vertical="center"/>
      <protection/>
    </xf>
    <xf numFmtId="49" fontId="5" fillId="0" borderId="12" xfId="64" applyNumberFormat="1" applyFont="1" applyFill="1" applyBorder="1" applyAlignment="1" applyProtection="1">
      <alignment horizontal="center" vertical="center"/>
      <protection/>
    </xf>
    <xf numFmtId="49" fontId="5" fillId="0" borderId="12" xfId="64" applyNumberFormat="1" applyFont="1" applyFill="1" applyBorder="1" applyAlignment="1" applyProtection="1">
      <alignment vertical="center"/>
      <protection/>
    </xf>
    <xf numFmtId="0" fontId="8" fillId="0" borderId="0" xfId="64" applyFont="1" applyFill="1" applyAlignment="1">
      <alignment vertical="center" wrapText="1"/>
      <protection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7</xdr:row>
      <xdr:rowOff>228600</xdr:rowOff>
    </xdr:from>
    <xdr:to>
      <xdr:col>6</xdr:col>
      <xdr:colOff>142875</xdr:colOff>
      <xdr:row>8</xdr:row>
      <xdr:rowOff>190500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5010150" y="2400300"/>
          <a:ext cx="152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895350</xdr:colOff>
      <xdr:row>7</xdr:row>
      <xdr:rowOff>228600</xdr:rowOff>
    </xdr:from>
    <xdr:to>
      <xdr:col>5</xdr:col>
      <xdr:colOff>142875</xdr:colOff>
      <xdr:row>8</xdr:row>
      <xdr:rowOff>190500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105275" y="2400300"/>
          <a:ext cx="152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SheetLayoutView="100" workbookViewId="0" topLeftCell="A1">
      <selection activeCell="N13" sqref="N13"/>
    </sheetView>
  </sheetViews>
  <sheetFormatPr defaultColWidth="9.00390625" defaultRowHeight="14.25"/>
  <sheetData>
    <row r="3" spans="1:2" ht="20.25">
      <c r="A3" s="108"/>
      <c r="B3" s="108"/>
    </row>
    <row r="10" spans="1:13" ht="111" customHeight="1">
      <c r="A10" s="109" t="s">
        <v>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</row>
  </sheetData>
  <sheetProtection/>
  <mergeCells count="2">
    <mergeCell ref="A3:B3"/>
    <mergeCell ref="A10:M1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zoomScaleSheetLayoutView="100" workbookViewId="0" topLeftCell="A7">
      <selection activeCell="A29" sqref="A29"/>
    </sheetView>
  </sheetViews>
  <sheetFormatPr defaultColWidth="9.00390625" defaultRowHeight="14.25"/>
  <cols>
    <col min="1" max="1" width="42.375" style="0" customWidth="1"/>
    <col min="2" max="2" width="12.75390625" style="0" customWidth="1"/>
    <col min="3" max="3" width="27.75390625" style="0" customWidth="1"/>
    <col min="4" max="4" width="14.00390625" style="0" customWidth="1"/>
  </cols>
  <sheetData>
    <row r="1" spans="1:22" ht="14.25">
      <c r="A1" s="85" t="s">
        <v>1</v>
      </c>
      <c r="B1" s="86"/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</row>
    <row r="2" spans="1:22" ht="27">
      <c r="A2" s="89" t="s">
        <v>2</v>
      </c>
      <c r="B2" s="89"/>
      <c r="C2" s="89"/>
      <c r="D2" s="89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</row>
    <row r="3" spans="1:22" ht="14.25">
      <c r="A3" s="90"/>
      <c r="B3" s="90"/>
      <c r="C3" s="90"/>
      <c r="D3" s="91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4" spans="1:22" ht="14.25">
      <c r="A4" s="93" t="s">
        <v>3</v>
      </c>
      <c r="B4" s="94"/>
      <c r="C4" s="95"/>
      <c r="D4" s="91" t="s">
        <v>4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21" customHeight="1">
      <c r="A5" s="97" t="s">
        <v>5</v>
      </c>
      <c r="B5" s="97"/>
      <c r="C5" s="97" t="s">
        <v>6</v>
      </c>
      <c r="D5" s="97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1" customHeight="1">
      <c r="A6" s="98" t="s">
        <v>7</v>
      </c>
      <c r="B6" s="99" t="s">
        <v>8</v>
      </c>
      <c r="C6" s="98" t="s">
        <v>7</v>
      </c>
      <c r="D6" s="100" t="s">
        <v>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2" ht="21" customHeight="1">
      <c r="A7" s="101" t="s">
        <v>9</v>
      </c>
      <c r="B7" s="47">
        <f>SUM(D23)</f>
        <v>675.7399999999999</v>
      </c>
      <c r="C7" s="32" t="s">
        <v>10</v>
      </c>
      <c r="D7" s="33">
        <f aca="true" t="shared" si="0" ref="D7:D11">SUM(D8)</f>
        <v>119.7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</row>
    <row r="8" spans="1:22" ht="21" customHeight="1">
      <c r="A8" s="101" t="s">
        <v>11</v>
      </c>
      <c r="B8" s="102"/>
      <c r="C8" s="36" t="s">
        <v>12</v>
      </c>
      <c r="D8" s="33">
        <f t="shared" si="0"/>
        <v>119.7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22" ht="21" customHeight="1">
      <c r="A9" s="101" t="s">
        <v>13</v>
      </c>
      <c r="B9" s="102"/>
      <c r="C9" s="36" t="s">
        <v>14</v>
      </c>
      <c r="D9" s="33">
        <v>119.7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</row>
    <row r="10" spans="1:22" ht="21" customHeight="1">
      <c r="A10" s="101" t="s">
        <v>15</v>
      </c>
      <c r="B10" s="102"/>
      <c r="C10" s="32" t="s">
        <v>16</v>
      </c>
      <c r="D10" s="33">
        <f>SUM(D11,D13)</f>
        <v>297.43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</row>
    <row r="11" spans="1:22" ht="21" customHeight="1">
      <c r="A11" s="101" t="s">
        <v>17</v>
      </c>
      <c r="B11" s="102"/>
      <c r="C11" s="38" t="s">
        <v>18</v>
      </c>
      <c r="D11" s="33">
        <f t="shared" si="0"/>
        <v>245.85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</row>
    <row r="12" spans="1:22" ht="21" customHeight="1">
      <c r="A12" s="101"/>
      <c r="B12" s="102"/>
      <c r="C12" s="36" t="s">
        <v>19</v>
      </c>
      <c r="D12" s="33">
        <v>245.85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</row>
    <row r="13" spans="1:22" ht="21" customHeight="1">
      <c r="A13" s="101"/>
      <c r="B13" s="102"/>
      <c r="C13" s="36" t="s">
        <v>20</v>
      </c>
      <c r="D13" s="33">
        <f>SUM(D14:D15)</f>
        <v>51.58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</row>
    <row r="14" spans="1:22" ht="21" customHeight="1">
      <c r="A14" s="101"/>
      <c r="B14" s="102"/>
      <c r="C14" s="39" t="s">
        <v>21</v>
      </c>
      <c r="D14" s="33">
        <v>30.73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</row>
    <row r="15" spans="1:22" ht="21" customHeight="1">
      <c r="A15" s="101"/>
      <c r="B15" s="47"/>
      <c r="C15" s="39" t="s">
        <v>22</v>
      </c>
      <c r="D15" s="33">
        <v>20.85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07"/>
    </row>
    <row r="16" spans="1:22" ht="21" customHeight="1">
      <c r="A16" s="101"/>
      <c r="B16" s="47"/>
      <c r="C16" s="40" t="s">
        <v>23</v>
      </c>
      <c r="D16" s="33">
        <f aca="true" t="shared" si="1" ref="D16:D20">SUM(D17)</f>
        <v>242.7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7"/>
    </row>
    <row r="17" spans="1:22" ht="21" customHeight="1">
      <c r="A17" s="101"/>
      <c r="B17" s="47"/>
      <c r="C17" s="41" t="s">
        <v>24</v>
      </c>
      <c r="D17" s="33">
        <f t="shared" si="1"/>
        <v>242.7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</row>
    <row r="18" spans="1:22" ht="21" customHeight="1">
      <c r="A18" s="101"/>
      <c r="B18" s="47"/>
      <c r="C18" s="36" t="s">
        <v>25</v>
      </c>
      <c r="D18" s="42">
        <v>242.7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</row>
    <row r="19" spans="1:22" ht="21" customHeight="1">
      <c r="A19" s="101"/>
      <c r="B19" s="47"/>
      <c r="C19" s="32" t="s">
        <v>26</v>
      </c>
      <c r="D19" s="42">
        <f t="shared" si="1"/>
        <v>15.91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</row>
    <row r="20" spans="1:22" ht="21" customHeight="1">
      <c r="A20" s="101"/>
      <c r="B20" s="47"/>
      <c r="C20" s="36" t="s">
        <v>27</v>
      </c>
      <c r="D20" s="42">
        <f t="shared" si="1"/>
        <v>15.91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</row>
    <row r="21" spans="1:22" ht="21" customHeight="1">
      <c r="A21" s="101"/>
      <c r="B21" s="47"/>
      <c r="C21" s="46" t="s">
        <v>28</v>
      </c>
      <c r="D21" s="47">
        <v>15.91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ht="21" customHeight="1">
      <c r="A22" s="101"/>
      <c r="B22" s="47"/>
      <c r="C22" s="46"/>
      <c r="D22" s="103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ht="21" customHeight="1">
      <c r="A23" s="104" t="s">
        <v>29</v>
      </c>
      <c r="B23" s="47">
        <f>SUM(B7:B22)</f>
        <v>675.7399999999999</v>
      </c>
      <c r="C23" s="105" t="s">
        <v>30</v>
      </c>
      <c r="D23" s="47">
        <f>SUM(D7,D10,D16,D19)</f>
        <v>675.7399999999999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</row>
    <row r="24" spans="1:22" ht="21" customHeight="1">
      <c r="A24" s="101"/>
      <c r="B24" s="47"/>
      <c r="C24" s="105"/>
      <c r="D24" s="47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</row>
    <row r="25" spans="1:4" ht="28.5" customHeight="1">
      <c r="A25" s="101"/>
      <c r="B25" s="47"/>
      <c r="C25" s="106"/>
      <c r="D25" s="47"/>
    </row>
    <row r="26" spans="1:4" ht="28.5" customHeight="1">
      <c r="A26" s="104" t="s">
        <v>31</v>
      </c>
      <c r="B26" s="47">
        <f>SUM(B23)</f>
        <v>675.7399999999999</v>
      </c>
      <c r="C26" s="105" t="s">
        <v>32</v>
      </c>
      <c r="D26" s="47">
        <f>SUM(D23)</f>
        <v>675.7399999999999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4">
      <selection activeCell="E8" sqref="E8:E22"/>
    </sheetView>
  </sheetViews>
  <sheetFormatPr defaultColWidth="6.875" defaultRowHeight="12.75" customHeight="1"/>
  <cols>
    <col min="1" max="3" width="5.125" style="52" customWidth="1"/>
    <col min="4" max="4" width="26.75390625" style="52" customWidth="1"/>
    <col min="5" max="10" width="11.875" style="52" customWidth="1"/>
    <col min="11" max="12" width="5.125" style="52" customWidth="1"/>
    <col min="13" max="13" width="8.375" style="52" customWidth="1"/>
    <col min="14" max="254" width="6.875" style="52" customWidth="1"/>
    <col min="255" max="16384" width="6.875" style="52" customWidth="1"/>
  </cols>
  <sheetData>
    <row r="1" spans="1:2" ht="24.75" customHeight="1">
      <c r="A1" s="53" t="s">
        <v>33</v>
      </c>
      <c r="B1" s="53"/>
    </row>
    <row r="2" spans="1:13" ht="27.75" customHeight="1">
      <c r="A2" s="54" t="s">
        <v>34</v>
      </c>
      <c r="B2" s="5"/>
      <c r="C2" s="5"/>
      <c r="D2" s="5"/>
      <c r="E2" s="5"/>
      <c r="F2" s="5"/>
      <c r="G2" s="5"/>
      <c r="H2" s="5"/>
      <c r="I2" s="5"/>
      <c r="J2" s="5"/>
      <c r="K2" s="76"/>
      <c r="L2" s="76"/>
      <c r="M2" s="76"/>
    </row>
    <row r="3" spans="1:13" ht="16.5" customHeight="1">
      <c r="A3" s="55"/>
      <c r="B3" s="55"/>
      <c r="C3" s="55"/>
      <c r="D3" s="55"/>
      <c r="E3" s="56"/>
      <c r="F3" s="56"/>
      <c r="G3" s="57"/>
      <c r="H3" s="57"/>
      <c r="I3" s="57"/>
      <c r="J3" s="77"/>
      <c r="K3" s="78"/>
      <c r="L3" s="78"/>
      <c r="M3" s="78"/>
    </row>
    <row r="4" spans="1:13" ht="16.5" customHeight="1">
      <c r="A4" s="58" t="s">
        <v>3</v>
      </c>
      <c r="B4" s="58"/>
      <c r="C4" s="58"/>
      <c r="D4" s="59"/>
      <c r="E4" s="59"/>
      <c r="F4" s="59"/>
      <c r="G4" s="60"/>
      <c r="H4" s="61"/>
      <c r="I4" s="61"/>
      <c r="J4" s="79" t="s">
        <v>35</v>
      </c>
      <c r="K4" s="59"/>
      <c r="L4" s="59"/>
      <c r="M4" s="59"/>
    </row>
    <row r="5" spans="1:13" ht="28.5" customHeight="1">
      <c r="A5" s="62" t="s">
        <v>36</v>
      </c>
      <c r="B5" s="63"/>
      <c r="C5" s="64"/>
      <c r="D5" s="50" t="s">
        <v>37</v>
      </c>
      <c r="E5" s="50" t="s">
        <v>38</v>
      </c>
      <c r="F5" s="50" t="s">
        <v>39</v>
      </c>
      <c r="G5" s="50" t="s">
        <v>40</v>
      </c>
      <c r="H5" s="50" t="s">
        <v>41</v>
      </c>
      <c r="I5" s="50" t="s">
        <v>42</v>
      </c>
      <c r="J5" s="50" t="s">
        <v>43</v>
      </c>
      <c r="K5" s="78"/>
      <c r="L5" s="78"/>
      <c r="M5" s="78"/>
    </row>
    <row r="6" spans="1:13" ht="28.5" customHeight="1">
      <c r="A6" s="65"/>
      <c r="B6" s="66"/>
      <c r="C6" s="67"/>
      <c r="D6" s="50"/>
      <c r="E6" s="50"/>
      <c r="F6" s="50"/>
      <c r="G6" s="68"/>
      <c r="H6" s="68"/>
      <c r="I6" s="68"/>
      <c r="J6" s="50"/>
      <c r="K6" s="78"/>
      <c r="L6" s="78"/>
      <c r="M6" s="78"/>
    </row>
    <row r="7" spans="1:13" ht="28.5" customHeight="1">
      <c r="A7" s="69" t="s">
        <v>44</v>
      </c>
      <c r="B7" s="69" t="s">
        <v>45</v>
      </c>
      <c r="C7" s="69" t="s">
        <v>46</v>
      </c>
      <c r="D7" s="50"/>
      <c r="E7" s="50"/>
      <c r="F7" s="50"/>
      <c r="G7" s="68"/>
      <c r="H7" s="68"/>
      <c r="I7" s="68"/>
      <c r="J7" s="50"/>
      <c r="K7" s="78"/>
      <c r="L7" s="78"/>
      <c r="M7" s="78"/>
    </row>
    <row r="8" spans="1:13" ht="19.5" customHeight="1">
      <c r="A8" s="70" t="s">
        <v>47</v>
      </c>
      <c r="B8" s="70"/>
      <c r="C8" s="70"/>
      <c r="D8" s="32" t="s">
        <v>10</v>
      </c>
      <c r="E8" s="33">
        <f aca="true" t="shared" si="0" ref="E8:E12">SUM(E9)</f>
        <v>119.7</v>
      </c>
      <c r="F8" s="33">
        <f aca="true" t="shared" si="1" ref="F8:F12">SUM(F9)</f>
        <v>119.7</v>
      </c>
      <c r="G8" s="33"/>
      <c r="H8" s="33"/>
      <c r="I8" s="33"/>
      <c r="J8" s="80"/>
      <c r="K8" s="81"/>
      <c r="L8" s="81"/>
      <c r="M8" s="82"/>
    </row>
    <row r="9" spans="1:13" ht="19.5" customHeight="1">
      <c r="A9" s="70"/>
      <c r="B9" s="70" t="s">
        <v>48</v>
      </c>
      <c r="C9" s="70"/>
      <c r="D9" s="36" t="s">
        <v>12</v>
      </c>
      <c r="E9" s="33">
        <f t="shared" si="0"/>
        <v>119.7</v>
      </c>
      <c r="F9" s="33">
        <f t="shared" si="1"/>
        <v>119.7</v>
      </c>
      <c r="G9" s="33"/>
      <c r="H9" s="33"/>
      <c r="I9" s="33"/>
      <c r="J9" s="80"/>
      <c r="K9" s="83"/>
      <c r="L9" s="76"/>
      <c r="M9" s="76"/>
    </row>
    <row r="10" spans="1:13" ht="19.5" customHeight="1">
      <c r="A10" s="70"/>
      <c r="B10" s="70"/>
      <c r="C10" s="70" t="s">
        <v>49</v>
      </c>
      <c r="D10" s="36" t="s">
        <v>14</v>
      </c>
      <c r="E10" s="33">
        <v>119.7</v>
      </c>
      <c r="F10" s="33">
        <v>119.7</v>
      </c>
      <c r="G10" s="33"/>
      <c r="H10" s="33"/>
      <c r="I10" s="33"/>
      <c r="J10" s="80"/>
      <c r="K10" s="83"/>
      <c r="L10" s="76"/>
      <c r="M10" s="76"/>
    </row>
    <row r="11" spans="1:13" ht="19.5" customHeight="1">
      <c r="A11" s="70" t="s">
        <v>50</v>
      </c>
      <c r="B11" s="70"/>
      <c r="C11" s="70"/>
      <c r="D11" s="32" t="s">
        <v>16</v>
      </c>
      <c r="E11" s="33">
        <f>SUM(E12,E14)</f>
        <v>297.43</v>
      </c>
      <c r="F11" s="33">
        <f>SUM(F12,F14)</f>
        <v>297.43</v>
      </c>
      <c r="G11" s="33"/>
      <c r="H11" s="33"/>
      <c r="I11" s="33"/>
      <c r="J11" s="80"/>
      <c r="K11" s="76"/>
      <c r="L11" s="76"/>
      <c r="M11" s="76"/>
    </row>
    <row r="12" spans="1:13" ht="19.5" customHeight="1">
      <c r="A12" s="70"/>
      <c r="B12" s="70" t="s">
        <v>51</v>
      </c>
      <c r="C12" s="70"/>
      <c r="D12" s="38" t="s">
        <v>18</v>
      </c>
      <c r="E12" s="33">
        <f t="shared" si="0"/>
        <v>245.85</v>
      </c>
      <c r="F12" s="33">
        <f t="shared" si="1"/>
        <v>245.85</v>
      </c>
      <c r="G12" s="33"/>
      <c r="H12" s="33"/>
      <c r="I12" s="33"/>
      <c r="J12" s="80"/>
      <c r="K12" s="76"/>
      <c r="L12" s="76"/>
      <c r="M12" s="76"/>
    </row>
    <row r="13" spans="1:13" ht="19.5" customHeight="1">
      <c r="A13" s="70"/>
      <c r="B13" s="70"/>
      <c r="C13" s="70" t="s">
        <v>52</v>
      </c>
      <c r="D13" s="36" t="s">
        <v>19</v>
      </c>
      <c r="E13" s="33">
        <v>245.85</v>
      </c>
      <c r="F13" s="33">
        <v>245.85</v>
      </c>
      <c r="G13" s="33"/>
      <c r="H13" s="33"/>
      <c r="I13" s="33"/>
      <c r="J13" s="80"/>
      <c r="K13" s="76"/>
      <c r="L13" s="76"/>
      <c r="M13" s="76"/>
    </row>
    <row r="14" spans="1:13" ht="19.5" customHeight="1">
      <c r="A14" s="70"/>
      <c r="B14" s="70" t="s">
        <v>53</v>
      </c>
      <c r="C14" s="70"/>
      <c r="D14" s="36" t="s">
        <v>20</v>
      </c>
      <c r="E14" s="33">
        <f>SUM(E15:E16)</f>
        <v>51.58</v>
      </c>
      <c r="F14" s="33">
        <f>SUM(F15:F16)</f>
        <v>51.58</v>
      </c>
      <c r="G14" s="33"/>
      <c r="H14" s="33"/>
      <c r="I14" s="33"/>
      <c r="J14" s="80"/>
      <c r="K14" s="76"/>
      <c r="L14" s="76"/>
      <c r="M14" s="76"/>
    </row>
    <row r="15" spans="1:13" ht="19.5" customHeight="1">
      <c r="A15" s="70"/>
      <c r="B15" s="70"/>
      <c r="C15" s="70" t="s">
        <v>49</v>
      </c>
      <c r="D15" s="39" t="s">
        <v>21</v>
      </c>
      <c r="E15" s="33">
        <v>30.73</v>
      </c>
      <c r="F15" s="33">
        <v>30.73</v>
      </c>
      <c r="G15" s="33"/>
      <c r="H15" s="33"/>
      <c r="I15" s="33"/>
      <c r="J15" s="80"/>
      <c r="K15" s="76"/>
      <c r="L15" s="76"/>
      <c r="M15" s="76"/>
    </row>
    <row r="16" spans="1:13" ht="19.5" customHeight="1">
      <c r="A16" s="70"/>
      <c r="B16" s="71"/>
      <c r="C16" s="71" t="s">
        <v>51</v>
      </c>
      <c r="D16" s="39" t="s">
        <v>22</v>
      </c>
      <c r="E16" s="33">
        <v>20.85</v>
      </c>
      <c r="F16" s="33">
        <v>20.85</v>
      </c>
      <c r="G16" s="33"/>
      <c r="H16" s="33"/>
      <c r="I16" s="33"/>
      <c r="J16" s="80"/>
      <c r="K16" s="76"/>
      <c r="L16" s="76"/>
      <c r="M16" s="76"/>
    </row>
    <row r="17" spans="1:13" ht="19.5" customHeight="1">
      <c r="A17" s="70" t="s">
        <v>54</v>
      </c>
      <c r="B17" s="71"/>
      <c r="C17" s="71"/>
      <c r="D17" s="40" t="s">
        <v>23</v>
      </c>
      <c r="E17" s="33">
        <f aca="true" t="shared" si="2" ref="E17:E21">SUM(E18)</f>
        <v>242.7</v>
      </c>
      <c r="F17" s="33">
        <f aca="true" t="shared" si="3" ref="F17:F21">SUM(F18)</f>
        <v>242.7</v>
      </c>
      <c r="G17" s="33"/>
      <c r="H17" s="33"/>
      <c r="I17" s="33"/>
      <c r="J17" s="80"/>
      <c r="K17" s="76"/>
      <c r="L17" s="76"/>
      <c r="M17" s="76"/>
    </row>
    <row r="18" spans="1:13" ht="19.5" customHeight="1">
      <c r="A18" s="70"/>
      <c r="B18" s="71" t="s">
        <v>49</v>
      </c>
      <c r="C18" s="71"/>
      <c r="D18" s="41" t="s">
        <v>24</v>
      </c>
      <c r="E18" s="33">
        <f t="shared" si="2"/>
        <v>242.7</v>
      </c>
      <c r="F18" s="33">
        <f t="shared" si="3"/>
        <v>242.7</v>
      </c>
      <c r="G18" s="33"/>
      <c r="H18" s="33"/>
      <c r="I18" s="33"/>
      <c r="J18" s="80"/>
      <c r="K18" s="76"/>
      <c r="L18" s="76"/>
      <c r="M18" s="76"/>
    </row>
    <row r="19" spans="1:13" ht="19.5" customHeight="1">
      <c r="A19" s="70"/>
      <c r="B19" s="71"/>
      <c r="C19" s="71" t="s">
        <v>55</v>
      </c>
      <c r="D19" s="36" t="s">
        <v>25</v>
      </c>
      <c r="E19" s="42">
        <v>242.7</v>
      </c>
      <c r="F19" s="42">
        <v>242.7</v>
      </c>
      <c r="G19" s="33"/>
      <c r="H19" s="33"/>
      <c r="I19" s="33"/>
      <c r="J19" s="80"/>
      <c r="K19" s="76"/>
      <c r="L19" s="76"/>
      <c r="M19" s="76"/>
    </row>
    <row r="20" spans="1:13" ht="19.5" customHeight="1">
      <c r="A20" s="70" t="s">
        <v>56</v>
      </c>
      <c r="B20" s="72"/>
      <c r="C20" s="72"/>
      <c r="D20" s="32" t="s">
        <v>26</v>
      </c>
      <c r="E20" s="42">
        <f t="shared" si="2"/>
        <v>15.91</v>
      </c>
      <c r="F20" s="42">
        <f t="shared" si="3"/>
        <v>15.91</v>
      </c>
      <c r="G20" s="33"/>
      <c r="H20" s="33"/>
      <c r="I20" s="33"/>
      <c r="J20" s="80"/>
      <c r="K20" s="76"/>
      <c r="L20" s="76"/>
      <c r="M20" s="76"/>
    </row>
    <row r="21" spans="1:13" ht="19.5" customHeight="1">
      <c r="A21" s="70"/>
      <c r="B21" s="72" t="s">
        <v>51</v>
      </c>
      <c r="C21" s="72"/>
      <c r="D21" s="36" t="s">
        <v>27</v>
      </c>
      <c r="E21" s="42">
        <f t="shared" si="2"/>
        <v>15.91</v>
      </c>
      <c r="F21" s="42">
        <f t="shared" si="3"/>
        <v>15.91</v>
      </c>
      <c r="G21" s="33"/>
      <c r="H21" s="33"/>
      <c r="I21" s="33"/>
      <c r="J21" s="80"/>
      <c r="K21" s="76"/>
      <c r="L21" s="76"/>
      <c r="M21" s="76"/>
    </row>
    <row r="22" spans="1:13" ht="19.5" customHeight="1">
      <c r="A22" s="70"/>
      <c r="B22" s="72"/>
      <c r="C22" s="72" t="s">
        <v>49</v>
      </c>
      <c r="D22" s="46" t="s">
        <v>28</v>
      </c>
      <c r="E22" s="47">
        <v>15.91</v>
      </c>
      <c r="F22" s="47">
        <v>15.91</v>
      </c>
      <c r="G22" s="33"/>
      <c r="H22" s="33"/>
      <c r="I22" s="33"/>
      <c r="J22" s="80"/>
      <c r="K22" s="76"/>
      <c r="L22" s="76"/>
      <c r="M22" s="76"/>
    </row>
    <row r="23" spans="1:13" ht="19.5" customHeight="1">
      <c r="A23" s="70"/>
      <c r="B23" s="72"/>
      <c r="C23" s="72"/>
      <c r="D23" s="36"/>
      <c r="E23" s="33"/>
      <c r="F23" s="73"/>
      <c r="G23" s="74"/>
      <c r="H23" s="74"/>
      <c r="I23" s="74"/>
      <c r="J23" s="84"/>
      <c r="K23" s="76"/>
      <c r="L23" s="76"/>
      <c r="M23" s="76"/>
    </row>
    <row r="24" spans="1:13" ht="19.5" customHeight="1">
      <c r="A24" s="70"/>
      <c r="B24" s="72"/>
      <c r="C24" s="72"/>
      <c r="D24" s="46"/>
      <c r="E24" s="33"/>
      <c r="F24" s="73"/>
      <c r="G24" s="74"/>
      <c r="H24" s="74"/>
      <c r="I24" s="74"/>
      <c r="J24" s="84"/>
      <c r="K24" s="76"/>
      <c r="L24" s="76"/>
      <c r="M24" s="76"/>
    </row>
    <row r="25" spans="1:13" ht="22.5" customHeight="1">
      <c r="A25" s="69"/>
      <c r="B25" s="69"/>
      <c r="C25" s="69"/>
      <c r="D25" s="50" t="s">
        <v>38</v>
      </c>
      <c r="E25" s="47">
        <f aca="true" t="shared" si="4" ref="E25:J25">SUM(E8,E11,E17,E20)</f>
        <v>675.7399999999999</v>
      </c>
      <c r="F25" s="47">
        <f t="shared" si="4"/>
        <v>675.7399999999999</v>
      </c>
      <c r="G25" s="75">
        <f t="shared" si="4"/>
        <v>0</v>
      </c>
      <c r="H25" s="75">
        <f t="shared" si="4"/>
        <v>0</v>
      </c>
      <c r="I25" s="75">
        <f t="shared" si="4"/>
        <v>0</v>
      </c>
      <c r="J25" s="75">
        <f t="shared" si="4"/>
        <v>0</v>
      </c>
      <c r="K25" s="76"/>
      <c r="L25" s="76"/>
      <c r="M25" s="76"/>
    </row>
    <row r="26" spans="10:13" ht="9.75" customHeight="1">
      <c r="J26" s="76"/>
      <c r="K26" s="76"/>
      <c r="L26" s="76"/>
      <c r="M26" s="76"/>
    </row>
  </sheetData>
  <sheetProtection/>
  <mergeCells count="11">
    <mergeCell ref="A1:B1"/>
    <mergeCell ref="A2:J2"/>
    <mergeCell ref="A4:C4"/>
    <mergeCell ref="D5:D7"/>
    <mergeCell ref="E5:E7"/>
    <mergeCell ref="F5:F7"/>
    <mergeCell ref="G5:G7"/>
    <mergeCell ref="H5:H7"/>
    <mergeCell ref="I5:I7"/>
    <mergeCell ref="J5:J7"/>
    <mergeCell ref="A5:C6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2"/>
  <sheetViews>
    <sheetView workbookViewId="0" topLeftCell="A7">
      <selection activeCell="H18" sqref="H18"/>
    </sheetView>
  </sheetViews>
  <sheetFormatPr defaultColWidth="9.00390625" defaultRowHeight="14.25"/>
  <cols>
    <col min="1" max="1" width="8.00390625" style="0" customWidth="1"/>
    <col min="2" max="2" width="31.25390625" style="0" customWidth="1"/>
    <col min="3" max="3" width="16.875" style="0" customWidth="1"/>
    <col min="4" max="6" width="15.25390625" style="0" customWidth="1"/>
  </cols>
  <sheetData>
    <row r="1" spans="1:24" ht="18.75" customHeight="1">
      <c r="A1" s="15" t="s">
        <v>57</v>
      </c>
      <c r="B1" s="15"/>
      <c r="C1" s="15"/>
      <c r="D1" s="16"/>
      <c r="E1" s="17"/>
      <c r="F1" s="18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27">
      <c r="A2" s="19" t="s">
        <v>58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4.25">
      <c r="A3" s="20"/>
      <c r="B3" s="20"/>
      <c r="C3" s="20"/>
      <c r="D3" s="20"/>
      <c r="E3" s="20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14.25">
      <c r="A4" s="23" t="s">
        <v>3</v>
      </c>
      <c r="B4" s="23"/>
      <c r="C4" s="23"/>
      <c r="D4" s="24"/>
      <c r="E4" s="25"/>
      <c r="F4" s="21" t="s">
        <v>4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 ht="27" customHeight="1">
      <c r="A5" s="27" t="s">
        <v>59</v>
      </c>
      <c r="B5" s="27" t="s">
        <v>60</v>
      </c>
      <c r="C5" s="28" t="s">
        <v>38</v>
      </c>
      <c r="D5" s="29" t="s">
        <v>61</v>
      </c>
      <c r="E5" s="27" t="s">
        <v>62</v>
      </c>
      <c r="F5" s="30" t="s">
        <v>63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4" ht="22.5" customHeight="1">
      <c r="A6" s="31" t="s">
        <v>47</v>
      </c>
      <c r="B6" s="32" t="s">
        <v>10</v>
      </c>
      <c r="C6" s="33">
        <f aca="true" t="shared" si="0" ref="C6:C21">SUM(D6:E6)</f>
        <v>119.7</v>
      </c>
      <c r="D6" s="33">
        <f aca="true" t="shared" si="1" ref="D6:D10">SUM(D7)</f>
        <v>119.7</v>
      </c>
      <c r="E6" s="34"/>
      <c r="F6" s="3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22.5" customHeight="1">
      <c r="A7" s="31" t="s">
        <v>64</v>
      </c>
      <c r="B7" s="36" t="s">
        <v>12</v>
      </c>
      <c r="C7" s="33">
        <f t="shared" si="0"/>
        <v>119.7</v>
      </c>
      <c r="D7" s="33">
        <f t="shared" si="1"/>
        <v>119.7</v>
      </c>
      <c r="E7" s="34"/>
      <c r="F7" s="35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22.5" customHeight="1">
      <c r="A8" s="37" t="s">
        <v>65</v>
      </c>
      <c r="B8" s="36" t="s">
        <v>14</v>
      </c>
      <c r="C8" s="33">
        <f t="shared" si="0"/>
        <v>119.7</v>
      </c>
      <c r="D8" s="33">
        <v>119.7</v>
      </c>
      <c r="E8" s="34"/>
      <c r="F8" s="35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</row>
    <row r="9" spans="1:24" ht="22.5" customHeight="1">
      <c r="A9" s="31" t="s">
        <v>50</v>
      </c>
      <c r="B9" s="32" t="s">
        <v>16</v>
      </c>
      <c r="C9" s="33">
        <f t="shared" si="0"/>
        <v>297.43</v>
      </c>
      <c r="D9" s="33">
        <f>SUM(D10,D12)</f>
        <v>297.43</v>
      </c>
      <c r="E9" s="34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</row>
    <row r="10" spans="1:24" ht="22.5" customHeight="1">
      <c r="A10" s="31" t="s">
        <v>66</v>
      </c>
      <c r="B10" s="38" t="s">
        <v>18</v>
      </c>
      <c r="C10" s="33">
        <f t="shared" si="0"/>
        <v>245.85</v>
      </c>
      <c r="D10" s="33">
        <f t="shared" si="1"/>
        <v>245.85</v>
      </c>
      <c r="E10" s="34"/>
      <c r="F10" s="35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</row>
    <row r="11" spans="1:24" ht="22.5" customHeight="1">
      <c r="A11" s="31" t="s">
        <v>67</v>
      </c>
      <c r="B11" s="36" t="s">
        <v>19</v>
      </c>
      <c r="C11" s="33">
        <f t="shared" si="0"/>
        <v>245.85</v>
      </c>
      <c r="D11" s="33">
        <v>245.85</v>
      </c>
      <c r="E11" s="34"/>
      <c r="F11" s="3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</row>
    <row r="12" spans="1:24" ht="22.5" customHeight="1">
      <c r="A12" s="31" t="s">
        <v>68</v>
      </c>
      <c r="B12" s="36" t="s">
        <v>20</v>
      </c>
      <c r="C12" s="33">
        <f t="shared" si="0"/>
        <v>51.58</v>
      </c>
      <c r="D12" s="33">
        <f>SUM(D13:D14)</f>
        <v>51.58</v>
      </c>
      <c r="E12" s="34"/>
      <c r="F12" s="35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</row>
    <row r="13" spans="1:24" ht="22.5" customHeight="1">
      <c r="A13" s="31" t="s">
        <v>69</v>
      </c>
      <c r="B13" s="39" t="s">
        <v>21</v>
      </c>
      <c r="C13" s="33">
        <f t="shared" si="0"/>
        <v>30.73</v>
      </c>
      <c r="D13" s="33">
        <v>30.73</v>
      </c>
      <c r="E13" s="34"/>
      <c r="F13" s="35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</row>
    <row r="14" spans="1:24" ht="22.5" customHeight="1">
      <c r="A14" s="31" t="s">
        <v>70</v>
      </c>
      <c r="B14" s="39" t="s">
        <v>22</v>
      </c>
      <c r="C14" s="33">
        <f t="shared" si="0"/>
        <v>20.85</v>
      </c>
      <c r="D14" s="33">
        <v>20.85</v>
      </c>
      <c r="E14" s="34"/>
      <c r="F14" s="35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</row>
    <row r="15" spans="1:24" ht="22.5" customHeight="1">
      <c r="A15" s="31" t="s">
        <v>54</v>
      </c>
      <c r="B15" s="40" t="s">
        <v>23</v>
      </c>
      <c r="C15" s="33">
        <f t="shared" si="0"/>
        <v>242.7</v>
      </c>
      <c r="D15" s="33">
        <f aca="true" t="shared" si="2" ref="D15:D19">SUM(D16)</f>
        <v>197.7</v>
      </c>
      <c r="E15" s="33">
        <f>SUM(E16)</f>
        <v>45</v>
      </c>
      <c r="F15" s="35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2.5" customHeight="1">
      <c r="A16" s="31" t="s">
        <v>71</v>
      </c>
      <c r="B16" s="41" t="s">
        <v>24</v>
      </c>
      <c r="C16" s="33">
        <f t="shared" si="0"/>
        <v>242.7</v>
      </c>
      <c r="D16" s="33">
        <f t="shared" si="2"/>
        <v>197.7</v>
      </c>
      <c r="E16" s="33">
        <f>SUM(E17)</f>
        <v>45</v>
      </c>
      <c r="F16" s="35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</row>
    <row r="17" spans="1:24" ht="22.5" customHeight="1">
      <c r="A17" s="31" t="s">
        <v>72</v>
      </c>
      <c r="B17" s="36" t="s">
        <v>25</v>
      </c>
      <c r="C17" s="33">
        <f t="shared" si="0"/>
        <v>242.7</v>
      </c>
      <c r="D17" s="42">
        <v>197.7</v>
      </c>
      <c r="E17" s="43">
        <v>45</v>
      </c>
      <c r="F17" s="3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 ht="22.5" customHeight="1">
      <c r="A18" s="31" t="s">
        <v>56</v>
      </c>
      <c r="B18" s="32" t="s">
        <v>26</v>
      </c>
      <c r="C18" s="33">
        <f t="shared" si="0"/>
        <v>15.91</v>
      </c>
      <c r="D18" s="42">
        <f t="shared" si="2"/>
        <v>15.91</v>
      </c>
      <c r="E18" s="44"/>
      <c r="F18" s="35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51"/>
    </row>
    <row r="19" spans="1:24" ht="22.5" customHeight="1">
      <c r="A19" s="31" t="s">
        <v>73</v>
      </c>
      <c r="B19" s="36" t="s">
        <v>27</v>
      </c>
      <c r="C19" s="33">
        <f t="shared" si="0"/>
        <v>15.91</v>
      </c>
      <c r="D19" s="42">
        <f t="shared" si="2"/>
        <v>15.91</v>
      </c>
      <c r="E19" s="45"/>
      <c r="F19" s="35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51"/>
    </row>
    <row r="20" spans="1:24" ht="22.5" customHeight="1">
      <c r="A20" s="31" t="s">
        <v>74</v>
      </c>
      <c r="B20" s="46" t="s">
        <v>28</v>
      </c>
      <c r="C20" s="33">
        <f t="shared" si="0"/>
        <v>15.91</v>
      </c>
      <c r="D20" s="47">
        <v>15.91</v>
      </c>
      <c r="E20" s="44"/>
      <c r="F20" s="3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6" ht="22.5" customHeight="1">
      <c r="A21" s="48"/>
      <c r="B21" s="48"/>
      <c r="C21" s="33">
        <f t="shared" si="0"/>
        <v>0</v>
      </c>
      <c r="D21" s="49"/>
      <c r="E21" s="48"/>
      <c r="F21" s="48"/>
    </row>
    <row r="22" spans="1:6" ht="22.5" customHeight="1">
      <c r="A22" s="48"/>
      <c r="B22" s="50" t="s">
        <v>75</v>
      </c>
      <c r="C22" s="49">
        <f>SUM(C6,C9,C15,C18)</f>
        <v>675.7399999999999</v>
      </c>
      <c r="D22" s="49">
        <f>SUM(D6,D9,D15,D18)</f>
        <v>630.7399999999999</v>
      </c>
      <c r="E22" s="49">
        <f>SUM(E6,E9,E15,E18)</f>
        <v>45</v>
      </c>
      <c r="F22" s="48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D47" sqref="D47"/>
    </sheetView>
  </sheetViews>
  <sheetFormatPr defaultColWidth="9.00390625" defaultRowHeight="14.25"/>
  <cols>
    <col min="1" max="1" width="39.25390625" style="0" customWidth="1"/>
    <col min="2" max="2" width="21.625" style="0" customWidth="1"/>
  </cols>
  <sheetData>
    <row r="1" ht="26.25" customHeight="1">
      <c r="A1" s="3" t="s">
        <v>76</v>
      </c>
    </row>
    <row r="2" spans="1:2" ht="27">
      <c r="A2" s="4" t="s">
        <v>77</v>
      </c>
      <c r="B2" s="5"/>
    </row>
    <row r="3" spans="1:2" ht="26.25" customHeight="1">
      <c r="A3" s="6" t="s">
        <v>3</v>
      </c>
      <c r="B3" s="7" t="s">
        <v>4</v>
      </c>
    </row>
    <row r="4" spans="1:2" s="1" customFormat="1" ht="30" customHeight="1">
      <c r="A4" s="8" t="s">
        <v>78</v>
      </c>
      <c r="B4" s="8" t="s">
        <v>79</v>
      </c>
    </row>
    <row r="5" spans="1:2" s="1" customFormat="1" ht="30" customHeight="1">
      <c r="A5" s="9"/>
      <c r="B5" s="9"/>
    </row>
    <row r="6" spans="1:2" s="2" customFormat="1" ht="30" customHeight="1">
      <c r="A6" s="10" t="s">
        <v>80</v>
      </c>
      <c r="B6" s="11">
        <f>SUM(B7:B9)</f>
        <v>0.5</v>
      </c>
    </row>
    <row r="7" spans="1:2" ht="30" customHeight="1">
      <c r="A7" s="12" t="s">
        <v>81</v>
      </c>
      <c r="B7" s="13"/>
    </row>
    <row r="8" spans="1:2" ht="30" customHeight="1">
      <c r="A8" s="14" t="s">
        <v>82</v>
      </c>
      <c r="B8" s="13">
        <v>0.5</v>
      </c>
    </row>
    <row r="9" spans="1:2" ht="30" customHeight="1">
      <c r="A9" s="14" t="s">
        <v>83</v>
      </c>
      <c r="B9" s="13"/>
    </row>
    <row r="10" spans="1:2" ht="30" customHeight="1">
      <c r="A10" s="14" t="s">
        <v>84</v>
      </c>
      <c r="B10" s="13"/>
    </row>
    <row r="11" spans="1:2" ht="30" customHeight="1">
      <c r="A11" s="14" t="s">
        <v>85</v>
      </c>
      <c r="B11" s="13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2012-06-06T01:30:27Z</dcterms:created>
  <dcterms:modified xsi:type="dcterms:W3CDTF">2017-02-22T13:51:38Z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