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06" windowWidth="16620" windowHeight="13140" activeTab="4"/>
  </bookViews>
  <sheets>
    <sheet name="表皮" sheetId="1" r:id="rId1"/>
    <sheet name="收支总表" sheetId="2" r:id="rId2"/>
    <sheet name="支出预算表" sheetId="3" r:id="rId3"/>
    <sheet name="财政支出预算明细" sheetId="4" r:id="rId4"/>
    <sheet name="三公经费预算表" sheetId="5" r:id="rId5"/>
  </sheets>
  <definedNames/>
  <calcPr fullCalcOnLoad="1"/>
</workbook>
</file>

<file path=xl/sharedStrings.xml><?xml version="1.0" encoding="utf-8"?>
<sst xmlns="http://schemas.openxmlformats.org/spreadsheetml/2006/main" count="213" uniqueCount="132">
  <si>
    <t>附表1：</t>
  </si>
  <si>
    <t>单位：万元</t>
  </si>
  <si>
    <t>收                             入</t>
  </si>
  <si>
    <t>支                        出</t>
  </si>
  <si>
    <t>项          目</t>
  </si>
  <si>
    <t>预算数</t>
  </si>
  <si>
    <t>预算数</t>
  </si>
  <si>
    <t>附表2：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</si>
  <si>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</si>
  <si>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</si>
  <si>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</si>
  <si>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</si>
  <si>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</si>
  <si>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</si>
  <si>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</si>
  <si>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</si>
  <si>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</si>
  <si>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</si>
  <si>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</si>
  <si>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</si>
  <si>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一、财政拨款收入</t>
  </si>
  <si>
    <t>二、纳入预算管理的行政事业性收费等非税收入</t>
  </si>
  <si>
    <t>三、纳入政府性基金预算管理收入</t>
  </si>
  <si>
    <t xml:space="preserve">       行政运行</t>
  </si>
  <si>
    <t>四、纳入专户管理的行政事业性收费等非税收入</t>
  </si>
  <si>
    <t>五、其他收入</t>
  </si>
  <si>
    <t>社会保障和就业支出</t>
  </si>
  <si>
    <t>住房保障支出</t>
  </si>
  <si>
    <r>
      <t xml:space="preserve">                    </t>
    </r>
    <r>
      <rPr>
        <sz val="10"/>
        <rFont val="宋体"/>
        <family val="0"/>
      </rPr>
      <t>住房公积金</t>
    </r>
  </si>
  <si>
    <t>本年收入合计</t>
  </si>
  <si>
    <t>收    入    合    计</t>
  </si>
  <si>
    <t>支    出    总    计</t>
  </si>
  <si>
    <t>合计</t>
  </si>
  <si>
    <t>附表3：</t>
  </si>
  <si>
    <t>科目编码</t>
  </si>
  <si>
    <t>科目名称</t>
  </si>
  <si>
    <t>基本支出</t>
  </si>
  <si>
    <t>项目支出</t>
  </si>
  <si>
    <t>备注</t>
  </si>
  <si>
    <t>附表4：</t>
  </si>
  <si>
    <t>单位：万元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</si>
  <si>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</si>
  <si>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</si>
  <si>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</si>
  <si>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</si>
  <si>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</si>
  <si>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</si>
  <si>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</si>
  <si>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r>
      <t xml:space="preserve">              </t>
    </r>
    <r>
      <rPr>
        <sz val="10"/>
        <rFont val="宋体"/>
        <family val="0"/>
      </rPr>
      <t>归口行政事业单位离退休</t>
    </r>
  </si>
  <si>
    <r>
      <t xml:space="preserve">               </t>
    </r>
    <r>
      <rPr>
        <sz val="10"/>
        <rFont val="宋体"/>
        <family val="0"/>
      </rPr>
      <t>事业单位离退休</t>
    </r>
  </si>
  <si>
    <t xml:space="preserve">  民政管理事务</t>
  </si>
  <si>
    <t xml:space="preserve">  行政事业单位离退休</t>
  </si>
  <si>
    <t xml:space="preserve">  住房改革支出</t>
  </si>
  <si>
    <t>部门名称：民政局</t>
  </si>
  <si>
    <t>部门名称：民政局</t>
  </si>
  <si>
    <t>本年支出合计</t>
  </si>
  <si>
    <t>02</t>
  </si>
  <si>
    <t xml:space="preserve">      一般行政管理事务</t>
  </si>
  <si>
    <t xml:space="preserve">      基层政权和社区建设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</si>
  <si>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</si>
  <si>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</si>
  <si>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</si>
  <si>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</si>
  <si>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</si>
  <si>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</si>
  <si>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</si>
  <si>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</si>
  <si>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  儿童福利</t>
  </si>
  <si>
    <t xml:space="preserve">    老年福利</t>
  </si>
  <si>
    <t xml:space="preserve">    其他社会福利支出</t>
  </si>
  <si>
    <t xml:space="preserve">      城市最低生活保障金支出</t>
  </si>
  <si>
    <t xml:space="preserve">      其他城市生活救助</t>
  </si>
  <si>
    <t xml:space="preserve">      其他农村生活救助</t>
  </si>
  <si>
    <t xml:space="preserve">  抚恤</t>
  </si>
  <si>
    <t xml:space="preserve">  退役安置</t>
  </si>
  <si>
    <t xml:space="preserve">  社会福利</t>
  </si>
  <si>
    <t xml:space="preserve">  最低生活保障</t>
  </si>
  <si>
    <t xml:space="preserve">  其他生活救助</t>
  </si>
  <si>
    <t>合计</t>
  </si>
  <si>
    <t>02</t>
  </si>
  <si>
    <t>01</t>
  </si>
  <si>
    <t>208</t>
  </si>
  <si>
    <t>208</t>
  </si>
  <si>
    <t>19</t>
  </si>
  <si>
    <t>25</t>
  </si>
  <si>
    <t xml:space="preserve">      其他农村生活救助</t>
  </si>
  <si>
    <t>10</t>
  </si>
  <si>
    <t>99</t>
  </si>
  <si>
    <t>09</t>
  </si>
  <si>
    <t>08</t>
  </si>
  <si>
    <t>03</t>
  </si>
  <si>
    <t>05</t>
  </si>
  <si>
    <t>06</t>
  </si>
  <si>
    <t>20802</t>
  </si>
  <si>
    <t>2080201</t>
  </si>
  <si>
    <t>2080202</t>
  </si>
  <si>
    <t>2080208</t>
  </si>
  <si>
    <t>20805</t>
  </si>
  <si>
    <t>2080501</t>
  </si>
  <si>
    <t>2080502</t>
  </si>
  <si>
    <t>20808</t>
  </si>
  <si>
    <t>2080802</t>
  </si>
  <si>
    <t>2080803</t>
  </si>
  <si>
    <t>2080805</t>
  </si>
  <si>
    <t>2080806</t>
  </si>
  <si>
    <t>2080899</t>
  </si>
  <si>
    <t>20809</t>
  </si>
  <si>
    <t>2080901</t>
  </si>
  <si>
    <t>2080902</t>
  </si>
  <si>
    <t>2080999</t>
  </si>
  <si>
    <t>20810</t>
  </si>
  <si>
    <t>2081001</t>
  </si>
  <si>
    <t>2081002</t>
  </si>
  <si>
    <t>2081099</t>
  </si>
  <si>
    <t>20819</t>
  </si>
  <si>
    <t>2081901</t>
  </si>
  <si>
    <t>20825</t>
  </si>
  <si>
    <t>2082501</t>
  </si>
  <si>
    <t>2082502</t>
  </si>
  <si>
    <t>221</t>
  </si>
  <si>
    <t>22102</t>
  </si>
  <si>
    <t>2210201</t>
  </si>
  <si>
    <t>2081005</t>
  </si>
  <si>
    <t xml:space="preserve">      社会福利事业单位</t>
  </si>
  <si>
    <t>05</t>
  </si>
  <si>
    <t xml:space="preserve">    社会福利事业单位</t>
  </si>
  <si>
    <t>2016年区直部门“三公”经费预算表</t>
  </si>
  <si>
    <t>2016年区直部门财政拨款支出预算明细表</t>
  </si>
  <si>
    <t>2016年区直部门支出预算表</t>
  </si>
  <si>
    <t>2016年区直部门收支预算总表</t>
  </si>
  <si>
    <t>2016年区直部门预算和“三公”经费预算公开表</t>
  </si>
  <si>
    <t xml:space="preserve">2016年预算 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</si>
</sst>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#,##0.0"/>
    <numFmt numFmtId="186" formatCode="#,##0.0_);[Red]\(#,##0.0\)"/>
    <numFmt numFmtId="187" formatCode="#,##0_);[Red]\(#,##0\)"/>
    <numFmt numFmtId="188" formatCode="#,##0.00_);[Red]\(#,##0.00\)"/>
    <numFmt numFmtId="189" formatCode="0.0;_ఀ"/>
    <numFmt numFmtId="190" formatCode="#,##0.00_ "/>
  </numFmts>
  <fonts count="29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0"/>
      <name val="Times New Roman"/>
      <family val="1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41" applyFont="1">
      <alignment/>
      <protection/>
    </xf>
    <xf numFmtId="0" fontId="2" fillId="0" borderId="0" xfId="41">
      <alignment/>
      <protection/>
    </xf>
    <xf numFmtId="0" fontId="4" fillId="0" borderId="0" xfId="41" applyFont="1" applyFill="1" applyAlignment="1">
      <alignment vertical="center"/>
      <protection/>
    </xf>
    <xf numFmtId="184" fontId="4" fillId="0" borderId="0" xfId="41" applyNumberFormat="1" applyFont="1" applyFill="1" applyAlignment="1">
      <alignment vertical="center"/>
      <protection/>
    </xf>
    <xf numFmtId="0" fontId="4" fillId="0" borderId="0" xfId="41" applyFont="1" applyFill="1" applyAlignment="1">
      <alignment horizontal="center" vertical="center"/>
      <protection/>
    </xf>
    <xf numFmtId="184" fontId="4" fillId="0" borderId="0" xfId="41" applyNumberFormat="1" applyFont="1" applyFill="1" applyAlignment="1" applyProtection="1">
      <alignment horizontal="right" vertical="center"/>
      <protection/>
    </xf>
    <xf numFmtId="0" fontId="6" fillId="0" borderId="0" xfId="41" applyFont="1" applyFill="1" applyAlignment="1">
      <alignment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184" fontId="4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vertical="center"/>
      <protection/>
    </xf>
    <xf numFmtId="0" fontId="7" fillId="0" borderId="11" xfId="41" applyNumberFormat="1" applyFont="1" applyFill="1" applyBorder="1" applyAlignment="1" applyProtection="1">
      <alignment horizontal="centerContinuous" vertical="center"/>
      <protection/>
    </xf>
    <xf numFmtId="0" fontId="7" fillId="0" borderId="11" xfId="41" applyNumberFormat="1" applyFont="1" applyFill="1" applyBorder="1" applyAlignment="1" applyProtection="1">
      <alignment horizontal="center" vertical="center"/>
      <protection/>
    </xf>
    <xf numFmtId="184" fontId="7" fillId="0" borderId="12" xfId="41" applyNumberFormat="1" applyFont="1" applyFill="1" applyBorder="1" applyAlignment="1" applyProtection="1">
      <alignment horizontal="center" vertical="center"/>
      <protection/>
    </xf>
    <xf numFmtId="184" fontId="7" fillId="0" borderId="11" xfId="41" applyNumberFormat="1" applyFont="1" applyFill="1" applyBorder="1" applyAlignment="1" applyProtection="1">
      <alignment horizontal="center" vertical="center"/>
      <protection/>
    </xf>
    <xf numFmtId="49" fontId="4" fillId="0" borderId="13" xfId="41" applyNumberFormat="1" applyFont="1" applyFill="1" applyBorder="1" applyAlignment="1" applyProtection="1">
      <alignment vertical="center"/>
      <protection/>
    </xf>
    <xf numFmtId="185" fontId="4" fillId="0" borderId="11" xfId="41" applyNumberFormat="1" applyFont="1" applyFill="1" applyBorder="1" applyAlignment="1" applyProtection="1">
      <alignment horizontal="right" vertical="center" wrapText="1"/>
      <protection/>
    </xf>
    <xf numFmtId="0" fontId="6" fillId="0" borderId="0" xfId="41" applyFont="1" applyFill="1" applyAlignment="1">
      <alignment vertical="center" wrapText="1"/>
      <protection/>
    </xf>
    <xf numFmtId="49" fontId="4" fillId="0" borderId="13" xfId="41" applyNumberFormat="1" applyFont="1" applyFill="1" applyBorder="1" applyAlignment="1" applyProtection="1">
      <alignment horizontal="center" vertical="center"/>
      <protection/>
    </xf>
    <xf numFmtId="0" fontId="2" fillId="0" borderId="0" xfId="40">
      <alignment vertical="center"/>
      <protection/>
    </xf>
    <xf numFmtId="0" fontId="2" fillId="24" borderId="0" xfId="40" applyFill="1" applyAlignment="1">
      <alignment/>
      <protection/>
    </xf>
    <xf numFmtId="0" fontId="7" fillId="0" borderId="0" xfId="40" applyFont="1" applyFill="1" applyAlignment="1">
      <alignment horizontal="center"/>
      <protection/>
    </xf>
    <xf numFmtId="0" fontId="7" fillId="24" borderId="0" xfId="40" applyFont="1" applyFill="1" applyAlignment="1">
      <alignment horizontal="center"/>
      <protection/>
    </xf>
    <xf numFmtId="0" fontId="7" fillId="0" borderId="0" xfId="40" applyFont="1" applyAlignment="1">
      <alignment/>
      <protection/>
    </xf>
    <xf numFmtId="0" fontId="7" fillId="0" borderId="0" xfId="40" applyNumberFormat="1" applyFont="1" applyFill="1" applyAlignment="1" applyProtection="1">
      <alignment horizontal="right"/>
      <protection/>
    </xf>
    <xf numFmtId="0" fontId="7" fillId="24" borderId="0" xfId="40" applyFont="1" applyFill="1" applyAlignment="1">
      <alignment/>
      <protection/>
    </xf>
    <xf numFmtId="0" fontId="7" fillId="0" borderId="0" xfId="40" applyFont="1" applyFill="1" applyAlignment="1">
      <alignment/>
      <protection/>
    </xf>
    <xf numFmtId="0" fontId="7" fillId="0" borderId="0" xfId="40" applyFont="1" applyFill="1" applyAlignment="1">
      <alignment horizontal="right" vertical="center"/>
      <protection/>
    </xf>
    <xf numFmtId="0" fontId="7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185" fontId="4" fillId="0" borderId="11" xfId="40" applyNumberFormat="1" applyFont="1" applyFill="1" applyBorder="1" applyAlignment="1" applyProtection="1">
      <alignment horizontal="right" vertical="center" wrapText="1"/>
      <protection/>
    </xf>
    <xf numFmtId="185" fontId="4" fillId="0" borderId="11" xfId="40" applyNumberFormat="1" applyFont="1" applyFill="1" applyBorder="1" applyAlignment="1">
      <alignment horizontal="right" vertical="center" wrapText="1"/>
      <protection/>
    </xf>
    <xf numFmtId="0" fontId="4" fillId="0" borderId="0" xfId="40" applyFont="1" applyFill="1" applyAlignment="1">
      <alignment/>
      <protection/>
    </xf>
    <xf numFmtId="0" fontId="4" fillId="24" borderId="0" xfId="40" applyFont="1" applyFill="1" applyAlignment="1">
      <alignment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/>
    </xf>
    <xf numFmtId="0" fontId="2" fillId="0" borderId="0" xfId="40" applyFill="1" applyAlignment="1">
      <alignment/>
      <protection/>
    </xf>
    <xf numFmtId="49" fontId="4" fillId="0" borderId="14" xfId="40" applyNumberFormat="1" applyFont="1" applyFill="1" applyBorder="1" applyAlignment="1" applyProtection="1">
      <alignment horizontal="left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7" fillId="24" borderId="11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9" fillId="24" borderId="11" xfId="0" applyFont="1" applyFill="1" applyBorder="1" applyAlignment="1">
      <alignment horizontal="left"/>
    </xf>
    <xf numFmtId="49" fontId="4" fillId="0" borderId="11" xfId="41" applyNumberFormat="1" applyFont="1" applyFill="1" applyBorder="1" applyAlignment="1" applyProtection="1">
      <alignment horizontal="center" vertical="center"/>
      <protection/>
    </xf>
    <xf numFmtId="49" fontId="4" fillId="0" borderId="11" xfId="41" applyNumberFormat="1" applyFont="1" applyFill="1" applyBorder="1" applyAlignment="1" applyProtection="1">
      <alignment vertical="center"/>
      <protection/>
    </xf>
    <xf numFmtId="0" fontId="0" fillId="0" borderId="0" xfId="42" applyFont="1">
      <alignment/>
      <protection/>
    </xf>
    <xf numFmtId="0" fontId="2" fillId="0" borderId="0" xfId="42">
      <alignment/>
      <protection/>
    </xf>
    <xf numFmtId="0" fontId="4" fillId="0" borderId="0" xfId="42" applyFont="1" applyFill="1" applyAlignment="1">
      <alignment vertical="center"/>
      <protection/>
    </xf>
    <xf numFmtId="184" fontId="4" fillId="0" borderId="0" xfId="42" applyNumberFormat="1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/>
      <protection/>
    </xf>
    <xf numFmtId="184" fontId="4" fillId="0" borderId="0" xfId="42" applyNumberFormat="1" applyFont="1" applyFill="1" applyAlignment="1" applyProtection="1">
      <alignment horizontal="right" vertical="center"/>
      <protection/>
    </xf>
    <xf numFmtId="0" fontId="6" fillId="0" borderId="0" xfId="42" applyFont="1" applyFill="1" applyAlignment="1">
      <alignment vertical="center"/>
      <protection/>
    </xf>
    <xf numFmtId="0" fontId="4" fillId="0" borderId="10" xfId="42" applyFont="1" applyFill="1" applyBorder="1" applyAlignment="1">
      <alignment horizontal="left" vertical="center"/>
      <protection/>
    </xf>
    <xf numFmtId="184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6" fillId="0" borderId="0" xfId="42" applyFont="1" applyFill="1" applyBorder="1" applyAlignment="1">
      <alignment vertical="center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12" xfId="42" applyNumberFormat="1" applyFont="1" applyFill="1" applyBorder="1" applyAlignment="1" applyProtection="1">
      <alignment horizontal="center" vertical="center"/>
      <protection/>
    </xf>
    <xf numFmtId="184" fontId="7" fillId="0" borderId="12" xfId="42" applyNumberFormat="1" applyFont="1" applyFill="1" applyBorder="1" applyAlignment="1" applyProtection="1">
      <alignment horizontal="center" vertical="center"/>
      <protection/>
    </xf>
    <xf numFmtId="184" fontId="7" fillId="0" borderId="11" xfId="42" applyNumberFormat="1" applyFont="1" applyFill="1" applyBorder="1" applyAlignment="1" applyProtection="1">
      <alignment horizontal="center" vertical="center"/>
      <protection/>
    </xf>
    <xf numFmtId="188" fontId="4" fillId="0" borderId="11" xfId="42" applyNumberFormat="1" applyFont="1" applyFill="1" applyBorder="1" applyAlignment="1" applyProtection="1">
      <alignment horizontal="right" vertical="center" wrapText="1"/>
      <protection/>
    </xf>
    <xf numFmtId="0" fontId="6" fillId="0" borderId="0" xfId="42" applyFont="1" applyFill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18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40" applyBorder="1">
      <alignment vertical="center"/>
      <protection/>
    </xf>
    <xf numFmtId="0" fontId="2" fillId="24" borderId="11" xfId="40" applyFill="1" applyBorder="1" applyAlignment="1">
      <alignment/>
      <protection/>
    </xf>
    <xf numFmtId="0" fontId="4" fillId="24" borderId="0" xfId="0" applyFont="1" applyFill="1" applyAlignment="1">
      <alignment vertical="center"/>
    </xf>
    <xf numFmtId="188" fontId="7" fillId="0" borderId="11" xfId="40" applyNumberFormat="1" applyFont="1" applyFill="1" applyBorder="1" applyAlignment="1">
      <alignment horizontal="center" vertical="center" wrapText="1"/>
      <protection/>
    </xf>
    <xf numFmtId="49" fontId="7" fillId="0" borderId="11" xfId="41" applyNumberFormat="1" applyFont="1" applyFill="1" applyBorder="1" applyAlignment="1" applyProtection="1">
      <alignment horizontal="center" vertical="center"/>
      <protection/>
    </xf>
    <xf numFmtId="188" fontId="6" fillId="0" borderId="0" xfId="42" applyNumberFormat="1" applyFont="1" applyFill="1" applyAlignment="1">
      <alignment vertical="center"/>
      <protection/>
    </xf>
    <xf numFmtId="185" fontId="4" fillId="0" borderId="11" xfId="42" applyNumberFormat="1" applyFont="1" applyFill="1" applyBorder="1" applyAlignment="1" applyProtection="1">
      <alignment horizontal="right" vertical="center"/>
      <protection/>
    </xf>
    <xf numFmtId="185" fontId="4" fillId="24" borderId="11" xfId="0" applyNumberFormat="1" applyFont="1" applyFill="1" applyBorder="1" applyAlignment="1">
      <alignment vertical="center"/>
    </xf>
    <xf numFmtId="185" fontId="4" fillId="0" borderId="15" xfId="41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11" xfId="0" applyNumberForma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40" applyFont="1" applyBorder="1">
      <alignment vertical="center"/>
      <protection/>
    </xf>
    <xf numFmtId="49" fontId="2" fillId="0" borderId="0" xfId="40" applyNumberFormat="1">
      <alignment vertical="center"/>
      <protection/>
    </xf>
    <xf numFmtId="49" fontId="7" fillId="0" borderId="0" xfId="40" applyNumberFormat="1" applyFont="1" applyFill="1" applyAlignment="1">
      <alignment horizontal="center"/>
      <protection/>
    </xf>
    <xf numFmtId="49" fontId="7" fillId="0" borderId="11" xfId="40" applyNumberFormat="1" applyFont="1" applyFill="1" applyBorder="1" applyAlignment="1">
      <alignment horizontal="center" vertical="center"/>
      <protection/>
    </xf>
    <xf numFmtId="49" fontId="2" fillId="0" borderId="11" xfId="40" applyNumberFormat="1" applyFill="1" applyBorder="1">
      <alignment vertical="center"/>
      <protection/>
    </xf>
    <xf numFmtId="49" fontId="2" fillId="0" borderId="11" xfId="40" applyNumberFormat="1" applyBorder="1">
      <alignment vertical="center"/>
      <protection/>
    </xf>
    <xf numFmtId="49" fontId="2" fillId="0" borderId="11" xfId="40" applyNumberFormat="1" applyFont="1" applyBorder="1">
      <alignment vertical="center"/>
      <protection/>
    </xf>
    <xf numFmtId="0" fontId="0" fillId="0" borderId="0" xfId="42" applyFont="1" applyFill="1">
      <alignment/>
      <protection/>
    </xf>
    <xf numFmtId="49" fontId="4" fillId="0" borderId="11" xfId="42" applyNumberFormat="1" applyFont="1" applyFill="1" applyBorder="1" applyAlignment="1" applyProtection="1">
      <alignment vertical="center"/>
      <protection/>
    </xf>
    <xf numFmtId="4" fontId="4" fillId="24" borderId="11" xfId="0" applyNumberFormat="1" applyFont="1" applyFill="1" applyBorder="1" applyAlignment="1">
      <alignment/>
    </xf>
    <xf numFmtId="188" fontId="4" fillId="24" borderId="11" xfId="0" applyNumberFormat="1" applyFont="1" applyFill="1" applyBorder="1" applyAlignment="1">
      <alignment/>
    </xf>
    <xf numFmtId="188" fontId="0" fillId="0" borderId="11" xfId="0" applyNumberFormat="1" applyBorder="1" applyAlignment="1">
      <alignment/>
    </xf>
    <xf numFmtId="0" fontId="0" fillId="0" borderId="0" xfId="0" applyAlignment="1">
      <alignment/>
    </xf>
    <xf numFmtId="185" fontId="4" fillId="0" borderId="11" xfId="40" applyNumberFormat="1" applyFont="1" applyFill="1" applyBorder="1" applyAlignment="1" applyProtection="1">
      <alignment horizontal="right" vertical="center" wrapText="1"/>
      <protection/>
    </xf>
    <xf numFmtId="185" fontId="4" fillId="0" borderId="11" xfId="40" applyNumberFormat="1" applyFont="1" applyFill="1" applyBorder="1" applyAlignment="1">
      <alignment horizontal="right" vertical="center" wrapText="1"/>
      <protection/>
    </xf>
    <xf numFmtId="0" fontId="2" fillId="24" borderId="0" xfId="40" applyFill="1">
      <alignment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41" applyNumberFormat="1" applyFont="1" applyFill="1" applyAlignment="1" applyProtection="1">
      <alignment horizontal="center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49" fontId="0" fillId="0" borderId="0" xfId="40" applyNumberFormat="1" applyFont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4" fillId="0" borderId="10" xfId="40" applyNumberFormat="1" applyFont="1" applyFill="1" applyBorder="1" applyAlignment="1">
      <alignment/>
      <protection/>
    </xf>
    <xf numFmtId="49" fontId="7" fillId="0" borderId="16" xfId="40" applyNumberFormat="1" applyFont="1" applyFill="1" applyBorder="1" applyAlignment="1" applyProtection="1">
      <alignment horizontal="center" vertical="center"/>
      <protection/>
    </xf>
    <xf numFmtId="49" fontId="2" fillId="0" borderId="17" xfId="40" applyNumberFormat="1" applyBorder="1" applyAlignment="1">
      <alignment horizontal="center" vertical="center"/>
      <protection/>
    </xf>
    <xf numFmtId="49" fontId="2" fillId="0" borderId="18" xfId="40" applyNumberFormat="1" applyBorder="1" applyAlignment="1">
      <alignment horizontal="center" vertical="center"/>
      <protection/>
    </xf>
    <xf numFmtId="49" fontId="7" fillId="0" borderId="14" xfId="40" applyNumberFormat="1" applyFont="1" applyFill="1" applyBorder="1" applyAlignment="1" applyProtection="1">
      <alignment horizontal="center" vertical="center"/>
      <protection/>
    </xf>
    <xf numFmtId="49" fontId="2" fillId="0" borderId="10" xfId="40" applyNumberFormat="1" applyBorder="1" applyAlignment="1">
      <alignment horizontal="center" vertical="center"/>
      <protection/>
    </xf>
    <xf numFmtId="49" fontId="2" fillId="0" borderId="19" xfId="40" applyNumberFormat="1" applyBorder="1" applyAlignment="1">
      <alignment horizontal="center" vertical="center"/>
      <protection/>
    </xf>
    <xf numFmtId="0" fontId="5" fillId="0" borderId="0" xfId="42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SheetLayoutView="100" zoomScalePageLayoutView="0" workbookViewId="0" topLeftCell="A1">
      <selection activeCell="F19" sqref="F19"/>
    </sheetView>
  </sheetViews>
  <sheetFormatPr defaultColWidth="9.00390625" defaultRowHeight="14.25"/>
  <sheetData>
    <row r="3" spans="1:2" ht="20.25">
      <c r="A3" s="107"/>
      <c r="B3" s="107"/>
    </row>
    <row r="10" spans="1:13" ht="111" customHeight="1">
      <c r="A10" s="108" t="s">
        <v>130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</sheetData>
  <sheetProtection/>
  <mergeCells count="2">
    <mergeCell ref="A3:B3"/>
    <mergeCell ref="A10:M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7">
      <selection activeCell="B19" sqref="B19"/>
    </sheetView>
  </sheetViews>
  <sheetFormatPr defaultColWidth="9.00390625" defaultRowHeight="14.25"/>
  <cols>
    <col min="1" max="1" width="42.375" style="0" customWidth="1"/>
    <col min="2" max="2" width="12.75390625" style="0" customWidth="1"/>
    <col min="3" max="3" width="27.75390625" style="0" customWidth="1"/>
    <col min="4" max="4" width="14.00390625" style="0" customWidth="1"/>
  </cols>
  <sheetData>
    <row r="1" spans="1:13" ht="14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27">
      <c r="A2" s="109" t="s">
        <v>129</v>
      </c>
      <c r="B2" s="109"/>
      <c r="C2" s="109"/>
      <c r="D2" s="109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5"/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8" t="s">
        <v>54</v>
      </c>
      <c r="B4" s="9"/>
      <c r="C4" s="10"/>
      <c r="D4" s="6" t="s">
        <v>1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21" customHeight="1">
      <c r="A5" s="12" t="s">
        <v>2</v>
      </c>
      <c r="B5" s="12"/>
      <c r="C5" s="12" t="s">
        <v>3</v>
      </c>
      <c r="D5" s="12"/>
      <c r="E5" s="7"/>
      <c r="F5" s="7"/>
      <c r="G5" s="7"/>
      <c r="H5" s="7"/>
      <c r="I5" s="7"/>
      <c r="J5" s="7"/>
      <c r="K5" s="7"/>
      <c r="L5" s="7"/>
      <c r="M5" s="7"/>
    </row>
    <row r="6" spans="1:13" ht="21" customHeight="1">
      <c r="A6" s="13" t="s">
        <v>4</v>
      </c>
      <c r="B6" s="14" t="s">
        <v>5</v>
      </c>
      <c r="C6" s="13" t="s">
        <v>4</v>
      </c>
      <c r="D6" s="15" t="s">
        <v>6</v>
      </c>
      <c r="E6" s="7"/>
      <c r="F6" s="7"/>
      <c r="G6" s="7"/>
      <c r="H6" s="7"/>
      <c r="I6" s="7"/>
      <c r="J6" s="7"/>
      <c r="K6" s="7"/>
      <c r="L6" s="7"/>
      <c r="M6" s="7"/>
    </row>
    <row r="7" spans="1:13" ht="21" customHeight="1">
      <c r="A7" s="16" t="s">
        <v>20</v>
      </c>
      <c r="B7" s="17">
        <v>2647.6</v>
      </c>
      <c r="C7" s="39" t="s">
        <v>26</v>
      </c>
      <c r="D7" s="31">
        <f>SUM(D8,D12,D15,D21,D25,D30,D32)</f>
        <v>2635.74</v>
      </c>
      <c r="E7" s="7"/>
      <c r="F7" s="7"/>
      <c r="G7" s="7"/>
      <c r="H7" s="7"/>
      <c r="I7" s="7"/>
      <c r="J7" s="7"/>
      <c r="K7" s="7"/>
      <c r="L7" s="7"/>
      <c r="M7" s="7"/>
    </row>
    <row r="8" spans="1:13" ht="21" customHeight="1">
      <c r="A8" s="16" t="s">
        <v>21</v>
      </c>
      <c r="B8" s="81"/>
      <c r="C8" s="75" t="s">
        <v>50</v>
      </c>
      <c r="D8" s="80">
        <f>SUM(D9:D11)</f>
        <v>242.47</v>
      </c>
      <c r="E8" s="7"/>
      <c r="F8" s="7"/>
      <c r="G8" s="7"/>
      <c r="H8" s="7"/>
      <c r="I8" s="7"/>
      <c r="J8" s="7"/>
      <c r="K8" s="7"/>
      <c r="L8" s="7"/>
      <c r="M8" s="7"/>
    </row>
    <row r="9" spans="1:13" ht="21" customHeight="1">
      <c r="A9" s="16" t="s">
        <v>22</v>
      </c>
      <c r="B9" s="81"/>
      <c r="C9" s="41" t="s">
        <v>23</v>
      </c>
      <c r="D9" s="31">
        <v>136.97</v>
      </c>
      <c r="E9" s="7"/>
      <c r="F9" s="7"/>
      <c r="G9" s="7"/>
      <c r="H9" s="7"/>
      <c r="I9" s="7"/>
      <c r="J9" s="7"/>
      <c r="K9" s="7"/>
      <c r="L9" s="7"/>
      <c r="M9" s="7"/>
    </row>
    <row r="10" spans="1:13" ht="21" customHeight="1">
      <c r="A10" s="16" t="s">
        <v>24</v>
      </c>
      <c r="B10" s="81"/>
      <c r="C10" s="41" t="s">
        <v>57</v>
      </c>
      <c r="D10" s="31">
        <v>80.5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21" customHeight="1">
      <c r="A11" s="16" t="s">
        <v>25</v>
      </c>
      <c r="B11" s="81"/>
      <c r="C11" s="41" t="s">
        <v>58</v>
      </c>
      <c r="D11" s="31">
        <v>25</v>
      </c>
      <c r="E11" s="7"/>
      <c r="F11" s="7"/>
      <c r="G11" s="7"/>
      <c r="H11" s="7"/>
      <c r="I11" s="7"/>
      <c r="J11" s="7"/>
      <c r="K11" s="7"/>
      <c r="L11" s="7"/>
      <c r="M11" s="7"/>
    </row>
    <row r="12" spans="2:13" ht="21" customHeight="1">
      <c r="B12" s="81"/>
      <c r="C12" s="41" t="s">
        <v>51</v>
      </c>
      <c r="D12" s="80">
        <f>SUM(D13:D14)</f>
        <v>53.18</v>
      </c>
      <c r="E12" s="7"/>
      <c r="F12" s="7"/>
      <c r="G12" s="7"/>
      <c r="H12" s="7"/>
      <c r="I12" s="7"/>
      <c r="J12" s="7"/>
      <c r="K12" s="7"/>
      <c r="L12" s="7"/>
      <c r="M12" s="7"/>
    </row>
    <row r="13" spans="2:13" ht="21" customHeight="1">
      <c r="B13" s="81"/>
      <c r="C13" s="42" t="s">
        <v>48</v>
      </c>
      <c r="D13" s="31">
        <v>3.21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21" customHeight="1">
      <c r="A14" s="16"/>
      <c r="B14" s="81"/>
      <c r="C14" s="42" t="s">
        <v>49</v>
      </c>
      <c r="D14" s="31">
        <v>49.97</v>
      </c>
      <c r="E14" s="7"/>
      <c r="F14" s="7"/>
      <c r="G14" s="7"/>
      <c r="H14" s="7"/>
      <c r="I14" s="7"/>
      <c r="J14" s="7"/>
      <c r="K14" s="7"/>
      <c r="L14" s="7"/>
      <c r="M14" s="7"/>
    </row>
    <row r="15" spans="1:13" ht="21" customHeight="1">
      <c r="A15" s="16"/>
      <c r="B15" s="81"/>
      <c r="C15" s="82" t="s">
        <v>73</v>
      </c>
      <c r="D15" s="80">
        <f>SUM(D16:D20)</f>
        <v>927.26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21" customHeight="1">
      <c r="A16" s="16"/>
      <c r="B16" s="81"/>
      <c r="C16" s="83" t="s">
        <v>59</v>
      </c>
      <c r="D16" s="31">
        <v>285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21" customHeight="1">
      <c r="A17" s="16"/>
      <c r="B17" s="17"/>
      <c r="C17" s="83" t="s">
        <v>60</v>
      </c>
      <c r="D17" s="31">
        <v>207.6</v>
      </c>
      <c r="E17" s="7"/>
      <c r="F17" s="7"/>
      <c r="G17" s="7"/>
      <c r="H17" s="7"/>
      <c r="I17" s="7"/>
      <c r="J17" s="7"/>
      <c r="K17" s="7"/>
      <c r="L17" s="7"/>
      <c r="M17" s="18"/>
    </row>
    <row r="18" spans="1:13" ht="21" customHeight="1">
      <c r="A18" s="16"/>
      <c r="B18" s="17"/>
      <c r="C18" s="83" t="s">
        <v>61</v>
      </c>
      <c r="D18" s="31">
        <v>140.66</v>
      </c>
      <c r="E18" s="7"/>
      <c r="F18" s="7"/>
      <c r="G18" s="7"/>
      <c r="H18" s="7"/>
      <c r="I18" s="7"/>
      <c r="J18" s="7"/>
      <c r="K18" s="7"/>
      <c r="L18" s="7"/>
      <c r="M18" s="18"/>
    </row>
    <row r="19" spans="1:13" ht="21" customHeight="1">
      <c r="A19" s="16"/>
      <c r="B19" s="17"/>
      <c r="C19" s="83" t="s">
        <v>62</v>
      </c>
      <c r="D19" s="31">
        <v>19</v>
      </c>
      <c r="E19" s="7"/>
      <c r="F19" s="7"/>
      <c r="G19" s="7"/>
      <c r="H19" s="7"/>
      <c r="I19" s="7"/>
      <c r="J19" s="7"/>
      <c r="K19" s="7"/>
      <c r="L19" s="7"/>
      <c r="M19" s="18"/>
    </row>
    <row r="20" spans="1:13" ht="21" customHeight="1">
      <c r="A20" s="16"/>
      <c r="B20" s="17"/>
      <c r="C20" s="83" t="s">
        <v>63</v>
      </c>
      <c r="D20" s="80">
        <v>275</v>
      </c>
      <c r="E20" s="7"/>
      <c r="F20" s="7"/>
      <c r="G20" s="7"/>
      <c r="H20" s="7"/>
      <c r="I20" s="7"/>
      <c r="J20" s="7"/>
      <c r="K20" s="7"/>
      <c r="L20" s="7"/>
      <c r="M20" s="18"/>
    </row>
    <row r="21" spans="1:13" ht="21" customHeight="1">
      <c r="A21" s="16"/>
      <c r="B21" s="17"/>
      <c r="C21" s="82" t="s">
        <v>74</v>
      </c>
      <c r="D21" s="80">
        <f>SUM(D22:D24)</f>
        <v>783</v>
      </c>
      <c r="E21" s="7"/>
      <c r="F21" s="7"/>
      <c r="G21" s="7"/>
      <c r="H21" s="7"/>
      <c r="I21" s="7"/>
      <c r="J21" s="7"/>
      <c r="K21" s="7"/>
      <c r="L21" s="7"/>
      <c r="M21" s="18"/>
    </row>
    <row r="22" spans="1:13" ht="21" customHeight="1">
      <c r="A22" s="16"/>
      <c r="B22" s="17"/>
      <c r="C22" s="83" t="s">
        <v>64</v>
      </c>
      <c r="D22" s="31">
        <v>720</v>
      </c>
      <c r="E22" s="7"/>
      <c r="F22" s="7"/>
      <c r="G22" s="7"/>
      <c r="H22" s="7"/>
      <c r="I22" s="7"/>
      <c r="J22" s="7"/>
      <c r="K22" s="7"/>
      <c r="L22" s="7"/>
      <c r="M22" s="18"/>
    </row>
    <row r="23" spans="1:13" ht="21" customHeight="1">
      <c r="A23" s="16"/>
      <c r="B23" s="17"/>
      <c r="C23" s="83" t="s">
        <v>65</v>
      </c>
      <c r="D23" s="31">
        <v>41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ht="21" customHeight="1">
      <c r="A24" s="44"/>
      <c r="B24" s="17"/>
      <c r="C24" s="83" t="s">
        <v>66</v>
      </c>
      <c r="D24" s="31">
        <v>22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ht="21" customHeight="1">
      <c r="A25" s="44"/>
      <c r="B25" s="17"/>
      <c r="C25" s="83" t="s">
        <v>75</v>
      </c>
      <c r="D25" s="80">
        <f>SUM(D26:D29)</f>
        <v>297.23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 ht="21" customHeight="1">
      <c r="A26" s="44"/>
      <c r="B26" s="17"/>
      <c r="C26" s="83" t="s">
        <v>67</v>
      </c>
      <c r="D26" s="80">
        <v>37.4</v>
      </c>
      <c r="E26" s="7"/>
      <c r="F26" s="7"/>
      <c r="G26" s="7"/>
      <c r="H26" s="7"/>
      <c r="I26" s="7"/>
      <c r="J26" s="7"/>
      <c r="K26" s="7"/>
      <c r="L26" s="7"/>
      <c r="M26" s="7"/>
    </row>
    <row r="27" spans="1:13" ht="21" customHeight="1">
      <c r="A27" s="44"/>
      <c r="B27" s="17"/>
      <c r="C27" s="83" t="s">
        <v>68</v>
      </c>
      <c r="D27" s="80">
        <v>39.8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ht="21" customHeight="1">
      <c r="A28" s="44"/>
      <c r="B28" s="17"/>
      <c r="C28" s="100" t="s">
        <v>125</v>
      </c>
      <c r="D28" s="101">
        <v>203.43</v>
      </c>
      <c r="E28" s="7"/>
      <c r="F28" s="7"/>
      <c r="G28" s="7"/>
      <c r="H28" s="7"/>
      <c r="I28" s="7"/>
      <c r="J28" s="7"/>
      <c r="K28" s="7"/>
      <c r="L28" s="7"/>
      <c r="M28" s="7"/>
    </row>
    <row r="29" spans="1:13" ht="21" customHeight="1">
      <c r="A29" s="44"/>
      <c r="B29" s="17"/>
      <c r="C29" s="83" t="s">
        <v>69</v>
      </c>
      <c r="D29" s="31">
        <v>16.6</v>
      </c>
      <c r="E29" s="7"/>
      <c r="F29" s="7"/>
      <c r="G29" s="7"/>
      <c r="H29" s="7"/>
      <c r="I29" s="7"/>
      <c r="J29" s="7"/>
      <c r="K29" s="7"/>
      <c r="L29" s="7"/>
      <c r="M29" s="7"/>
    </row>
    <row r="30" spans="1:13" ht="21" customHeight="1">
      <c r="A30" s="44"/>
      <c r="B30" s="17"/>
      <c r="C30" s="84" t="s">
        <v>76</v>
      </c>
      <c r="D30" s="31">
        <f>SUM(D31)</f>
        <v>210</v>
      </c>
      <c r="E30" s="7"/>
      <c r="F30" s="7"/>
      <c r="G30" s="7"/>
      <c r="H30" s="7"/>
      <c r="I30" s="7"/>
      <c r="J30" s="7"/>
      <c r="K30" s="7"/>
      <c r="L30" s="7"/>
      <c r="M30" s="7"/>
    </row>
    <row r="31" spans="1:13" ht="21" customHeight="1">
      <c r="A31" s="44"/>
      <c r="B31" s="17"/>
      <c r="C31" s="85" t="s">
        <v>70</v>
      </c>
      <c r="D31" s="31">
        <v>210</v>
      </c>
      <c r="E31" s="7"/>
      <c r="F31" s="7"/>
      <c r="G31" s="7"/>
      <c r="H31" s="7"/>
      <c r="I31" s="7"/>
      <c r="J31" s="7"/>
      <c r="K31" s="7"/>
      <c r="L31" s="7"/>
      <c r="M31" s="7"/>
    </row>
    <row r="32" spans="1:13" ht="21" customHeight="1">
      <c r="A32" s="62"/>
      <c r="B32" s="62"/>
      <c r="C32" s="84" t="s">
        <v>77</v>
      </c>
      <c r="D32" s="31">
        <f>SUM(D33:D34)</f>
        <v>122.6</v>
      </c>
      <c r="E32" s="7"/>
      <c r="F32" s="7"/>
      <c r="G32" s="7"/>
      <c r="H32" s="7"/>
      <c r="I32" s="7"/>
      <c r="J32" s="7"/>
      <c r="K32" s="7"/>
      <c r="L32" s="7"/>
      <c r="M32" s="7"/>
    </row>
    <row r="33" spans="1:13" ht="21" customHeight="1">
      <c r="A33" s="62"/>
      <c r="B33" s="62"/>
      <c r="C33" s="85" t="s">
        <v>71</v>
      </c>
      <c r="D33" s="31">
        <v>32.3</v>
      </c>
      <c r="E33" s="7"/>
      <c r="F33" s="7"/>
      <c r="G33" s="7"/>
      <c r="H33" s="7"/>
      <c r="I33" s="7"/>
      <c r="J33" s="7"/>
      <c r="K33" s="7"/>
      <c r="L33" s="7"/>
      <c r="M33" s="7"/>
    </row>
    <row r="34" spans="1:13" ht="21" customHeight="1">
      <c r="A34" s="62"/>
      <c r="B34" s="62"/>
      <c r="C34" s="85" t="s">
        <v>72</v>
      </c>
      <c r="D34" s="31">
        <v>90.3</v>
      </c>
      <c r="E34" s="7"/>
      <c r="F34" s="7"/>
      <c r="G34" s="7"/>
      <c r="H34" s="7"/>
      <c r="I34" s="7"/>
      <c r="J34" s="7"/>
      <c r="K34" s="7"/>
      <c r="L34" s="7"/>
      <c r="M34" s="7"/>
    </row>
    <row r="35" spans="1:13" ht="21" customHeight="1">
      <c r="A35" s="62"/>
      <c r="B35" s="62"/>
      <c r="C35" s="39" t="s">
        <v>27</v>
      </c>
      <c r="D35" s="31">
        <f>SUM(D36)</f>
        <v>11.89</v>
      </c>
      <c r="E35" s="7"/>
      <c r="F35" s="7"/>
      <c r="G35" s="7"/>
      <c r="H35" s="7"/>
      <c r="I35" s="7"/>
      <c r="J35" s="7"/>
      <c r="K35" s="7"/>
      <c r="L35" s="7"/>
      <c r="M35" s="7"/>
    </row>
    <row r="36" spans="1:13" ht="21" customHeight="1">
      <c r="A36" s="62"/>
      <c r="B36" s="62"/>
      <c r="C36" s="41" t="s">
        <v>52</v>
      </c>
      <c r="D36" s="31">
        <f>SUM(D37)</f>
        <v>11.89</v>
      </c>
      <c r="E36" s="7"/>
      <c r="F36" s="7"/>
      <c r="G36" s="7"/>
      <c r="H36" s="7"/>
      <c r="I36" s="7"/>
      <c r="J36" s="7"/>
      <c r="K36" s="7"/>
      <c r="L36" s="7"/>
      <c r="M36" s="7"/>
    </row>
    <row r="37" spans="1:4" ht="14.25">
      <c r="A37" s="62"/>
      <c r="B37" s="62"/>
      <c r="C37" s="40" t="s">
        <v>28</v>
      </c>
      <c r="D37" s="31">
        <v>11.89</v>
      </c>
    </row>
    <row r="38" spans="1:4" ht="14.25">
      <c r="A38" s="44"/>
      <c r="B38" s="17"/>
      <c r="C38" s="41"/>
      <c r="D38" s="31"/>
    </row>
    <row r="39" spans="1:4" ht="14.25">
      <c r="A39" s="44"/>
      <c r="B39" s="17"/>
      <c r="C39" s="40"/>
      <c r="D39" s="80"/>
    </row>
    <row r="40" spans="1:4" ht="14.25">
      <c r="A40" s="19" t="s">
        <v>29</v>
      </c>
      <c r="B40" s="17">
        <f>SUM(B7:B39)</f>
        <v>2647.6</v>
      </c>
      <c r="C40" s="77" t="s">
        <v>55</v>
      </c>
      <c r="D40" s="17">
        <f>SUM(D7,D35)</f>
        <v>2647.6299999999997</v>
      </c>
    </row>
    <row r="41" spans="1:4" ht="14.25">
      <c r="A41" s="16"/>
      <c r="B41" s="17"/>
      <c r="C41" s="43"/>
      <c r="D41" s="17"/>
    </row>
    <row r="42" spans="1:4" ht="14.25">
      <c r="A42" s="16"/>
      <c r="B42" s="17"/>
      <c r="C42" s="44"/>
      <c r="D42" s="17"/>
    </row>
    <row r="43" spans="1:4" ht="14.25">
      <c r="A43" s="19" t="s">
        <v>30</v>
      </c>
      <c r="B43" s="17">
        <f>SUM(B40)</f>
        <v>2647.6</v>
      </c>
      <c r="C43" s="43" t="s">
        <v>31</v>
      </c>
      <c r="D43" s="17">
        <f>SUM(D40,)</f>
        <v>2647.6299999999997</v>
      </c>
    </row>
  </sheetData>
  <sheetProtection/>
  <mergeCells count="1">
    <mergeCell ref="A2:D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8" sqref="E8:F38"/>
    </sheetView>
  </sheetViews>
  <sheetFormatPr defaultColWidth="6.875" defaultRowHeight="12.75" customHeight="1"/>
  <cols>
    <col min="1" max="3" width="5.125" style="92" customWidth="1"/>
    <col min="4" max="4" width="26.75390625" style="20" customWidth="1"/>
    <col min="5" max="10" width="11.875" style="20" customWidth="1"/>
    <col min="11" max="12" width="5.125" style="20" customWidth="1"/>
    <col min="13" max="13" width="8.375" style="20" customWidth="1"/>
    <col min="14" max="254" width="6.875" style="20" customWidth="1"/>
    <col min="255" max="16384" width="6.875" style="20" customWidth="1"/>
  </cols>
  <sheetData>
    <row r="1" spans="1:2" ht="24.75" customHeight="1">
      <c r="A1" s="112" t="s">
        <v>7</v>
      </c>
      <c r="B1" s="112"/>
    </row>
    <row r="2" spans="1:13" ht="27.75" customHeight="1">
      <c r="A2" s="113" t="s">
        <v>128</v>
      </c>
      <c r="B2" s="114"/>
      <c r="C2" s="114"/>
      <c r="D2" s="114"/>
      <c r="E2" s="114"/>
      <c r="F2" s="114"/>
      <c r="G2" s="114"/>
      <c r="H2" s="114"/>
      <c r="I2" s="114"/>
      <c r="J2" s="114"/>
      <c r="K2" s="21"/>
      <c r="L2" s="21"/>
      <c r="M2" s="21"/>
    </row>
    <row r="3" spans="1:13" ht="16.5" customHeight="1">
      <c r="A3" s="93"/>
      <c r="B3" s="93"/>
      <c r="C3" s="93"/>
      <c r="D3" s="22"/>
      <c r="E3" s="23"/>
      <c r="F3" s="23"/>
      <c r="G3" s="24"/>
      <c r="H3" s="24"/>
      <c r="I3" s="24"/>
      <c r="J3" s="25"/>
      <c r="K3" s="26"/>
      <c r="L3" s="26"/>
      <c r="M3" s="26"/>
    </row>
    <row r="4" spans="1:13" ht="16.5" customHeight="1">
      <c r="A4" s="115" t="s">
        <v>53</v>
      </c>
      <c r="B4" s="115"/>
      <c r="C4" s="115"/>
      <c r="D4" s="27"/>
      <c r="E4" s="27"/>
      <c r="F4" s="27"/>
      <c r="G4" s="28"/>
      <c r="H4" s="29"/>
      <c r="I4" s="29"/>
      <c r="J4" s="30" t="s">
        <v>8</v>
      </c>
      <c r="K4" s="27"/>
      <c r="L4" s="27"/>
      <c r="M4" s="27"/>
    </row>
    <row r="5" spans="1:13" ht="28.5" customHeight="1">
      <c r="A5" s="116" t="s">
        <v>9</v>
      </c>
      <c r="B5" s="117"/>
      <c r="C5" s="118"/>
      <c r="D5" s="110" t="s">
        <v>10</v>
      </c>
      <c r="E5" s="110" t="s">
        <v>11</v>
      </c>
      <c r="F5" s="110" t="s">
        <v>12</v>
      </c>
      <c r="G5" s="110" t="s">
        <v>13</v>
      </c>
      <c r="H5" s="110" t="s">
        <v>14</v>
      </c>
      <c r="I5" s="110" t="s">
        <v>15</v>
      </c>
      <c r="J5" s="110" t="s">
        <v>16</v>
      </c>
      <c r="K5" s="26"/>
      <c r="L5" s="26"/>
      <c r="M5" s="26"/>
    </row>
    <row r="6" spans="1:13" ht="28.5" customHeight="1">
      <c r="A6" s="119"/>
      <c r="B6" s="120"/>
      <c r="C6" s="121"/>
      <c r="D6" s="110"/>
      <c r="E6" s="110"/>
      <c r="F6" s="110"/>
      <c r="G6" s="111"/>
      <c r="H6" s="111"/>
      <c r="I6" s="111"/>
      <c r="J6" s="110"/>
      <c r="K6" s="26"/>
      <c r="L6" s="26"/>
      <c r="M6" s="26"/>
    </row>
    <row r="7" spans="1:13" ht="28.5" customHeight="1">
      <c r="A7" s="94" t="s">
        <v>17</v>
      </c>
      <c r="B7" s="94" t="s">
        <v>18</v>
      </c>
      <c r="C7" s="94" t="s">
        <v>19</v>
      </c>
      <c r="D7" s="110"/>
      <c r="E7" s="110"/>
      <c r="F7" s="110"/>
      <c r="G7" s="111"/>
      <c r="H7" s="111"/>
      <c r="I7" s="111"/>
      <c r="J7" s="110"/>
      <c r="K7" s="26"/>
      <c r="L7" s="26"/>
      <c r="M7" s="26"/>
    </row>
    <row r="8" spans="1:13" ht="18" customHeight="1">
      <c r="A8" s="35" t="s">
        <v>82</v>
      </c>
      <c r="B8" s="35"/>
      <c r="C8" s="35"/>
      <c r="D8" s="39" t="s">
        <v>26</v>
      </c>
      <c r="E8" s="31">
        <f>SUM(E9,E13,E16,E22,E26,E31,E33)</f>
        <v>2635.74</v>
      </c>
      <c r="F8" s="31">
        <f>SUM(F9,F13,F16,F22,F26,F31,F33)</f>
        <v>2635.74</v>
      </c>
      <c r="G8" s="31"/>
      <c r="H8" s="31"/>
      <c r="I8" s="31"/>
      <c r="J8" s="32"/>
      <c r="K8" s="33"/>
      <c r="L8" s="33"/>
      <c r="M8" s="34"/>
    </row>
    <row r="9" spans="1:13" ht="18" customHeight="1">
      <c r="A9" s="35"/>
      <c r="B9" s="35" t="s">
        <v>79</v>
      </c>
      <c r="C9" s="35"/>
      <c r="D9" s="75" t="s">
        <v>50</v>
      </c>
      <c r="E9" s="80">
        <f>SUM(E10:E12)</f>
        <v>242.47</v>
      </c>
      <c r="F9" s="80">
        <f>SUM(F10:F12)</f>
        <v>242.47</v>
      </c>
      <c r="G9" s="31"/>
      <c r="H9" s="31"/>
      <c r="I9" s="31"/>
      <c r="J9" s="32"/>
      <c r="K9" s="36"/>
      <c r="L9" s="21"/>
      <c r="M9" s="21"/>
    </row>
    <row r="10" spans="1:13" ht="18" customHeight="1">
      <c r="A10" s="35"/>
      <c r="B10" s="35"/>
      <c r="C10" s="35" t="s">
        <v>80</v>
      </c>
      <c r="D10" s="41" t="s">
        <v>23</v>
      </c>
      <c r="E10" s="31">
        <v>136.97</v>
      </c>
      <c r="F10" s="31">
        <v>136.97</v>
      </c>
      <c r="G10" s="31"/>
      <c r="H10" s="31"/>
      <c r="I10" s="31"/>
      <c r="J10" s="32"/>
      <c r="K10" s="36"/>
      <c r="L10" s="21"/>
      <c r="M10" s="21"/>
    </row>
    <row r="11" spans="1:13" ht="18" customHeight="1">
      <c r="A11" s="35"/>
      <c r="B11" s="35"/>
      <c r="C11" s="35" t="s">
        <v>79</v>
      </c>
      <c r="D11" s="41" t="s">
        <v>57</v>
      </c>
      <c r="E11" s="31">
        <v>80.5</v>
      </c>
      <c r="F11" s="31">
        <v>80.5</v>
      </c>
      <c r="G11" s="31"/>
      <c r="H11" s="31"/>
      <c r="I11" s="31"/>
      <c r="J11" s="32"/>
      <c r="K11" s="21"/>
      <c r="L11" s="21"/>
      <c r="M11" s="21"/>
    </row>
    <row r="12" spans="1:13" ht="18" customHeight="1">
      <c r="A12" s="35"/>
      <c r="B12" s="35"/>
      <c r="C12" s="35" t="s">
        <v>89</v>
      </c>
      <c r="D12" s="41" t="s">
        <v>58</v>
      </c>
      <c r="E12" s="31">
        <v>25</v>
      </c>
      <c r="F12" s="31">
        <v>25</v>
      </c>
      <c r="G12" s="31"/>
      <c r="H12" s="31"/>
      <c r="I12" s="31"/>
      <c r="J12" s="32"/>
      <c r="K12" s="21"/>
      <c r="L12" s="21"/>
      <c r="M12" s="21"/>
    </row>
    <row r="13" spans="1:13" ht="18" customHeight="1">
      <c r="A13" s="35"/>
      <c r="B13" s="35" t="s">
        <v>91</v>
      </c>
      <c r="C13" s="35"/>
      <c r="D13" s="41" t="s">
        <v>51</v>
      </c>
      <c r="E13" s="80">
        <f>SUM(E14:E15)</f>
        <v>53.18</v>
      </c>
      <c r="F13" s="80">
        <f>SUM(F14:F15)</f>
        <v>53.18</v>
      </c>
      <c r="G13" s="31"/>
      <c r="H13" s="31"/>
      <c r="I13" s="31"/>
      <c r="J13" s="32"/>
      <c r="K13" s="21"/>
      <c r="L13" s="21"/>
      <c r="M13" s="21"/>
    </row>
    <row r="14" spans="1:13" ht="18" customHeight="1">
      <c r="A14" s="35"/>
      <c r="B14" s="35"/>
      <c r="C14" s="35" t="s">
        <v>80</v>
      </c>
      <c r="D14" s="42" t="s">
        <v>48</v>
      </c>
      <c r="E14" s="31">
        <v>3.21</v>
      </c>
      <c r="F14" s="31">
        <v>3.21</v>
      </c>
      <c r="G14" s="31"/>
      <c r="H14" s="31"/>
      <c r="I14" s="31"/>
      <c r="J14" s="32"/>
      <c r="K14" s="21"/>
      <c r="L14" s="21"/>
      <c r="M14" s="21"/>
    </row>
    <row r="15" spans="1:13" ht="18" customHeight="1">
      <c r="A15" s="35"/>
      <c r="B15" s="35"/>
      <c r="C15" s="35" t="s">
        <v>79</v>
      </c>
      <c r="D15" s="42" t="s">
        <v>49</v>
      </c>
      <c r="E15" s="31">
        <v>49.97</v>
      </c>
      <c r="F15" s="31">
        <v>49.97</v>
      </c>
      <c r="G15" s="31"/>
      <c r="H15" s="31"/>
      <c r="I15" s="31"/>
      <c r="J15" s="32"/>
      <c r="K15" s="21"/>
      <c r="L15" s="21"/>
      <c r="M15" s="21"/>
    </row>
    <row r="16" spans="1:13" ht="18" customHeight="1">
      <c r="A16" s="35"/>
      <c r="B16" s="37" t="s">
        <v>89</v>
      </c>
      <c r="C16" s="37"/>
      <c r="D16" s="82" t="s">
        <v>73</v>
      </c>
      <c r="E16" s="80">
        <f>SUM(E17:E21)</f>
        <v>927.26</v>
      </c>
      <c r="F16" s="80">
        <f>SUM(F17:F21)</f>
        <v>927.26</v>
      </c>
      <c r="G16" s="31"/>
      <c r="H16" s="31"/>
      <c r="I16" s="31"/>
      <c r="J16" s="32"/>
      <c r="K16" s="21"/>
      <c r="L16" s="21"/>
      <c r="M16" s="21"/>
    </row>
    <row r="17" spans="1:13" ht="18" customHeight="1">
      <c r="A17" s="35"/>
      <c r="B17" s="37"/>
      <c r="C17" s="37" t="s">
        <v>79</v>
      </c>
      <c r="D17" s="83" t="s">
        <v>59</v>
      </c>
      <c r="E17" s="31">
        <v>285</v>
      </c>
      <c r="F17" s="31">
        <v>285</v>
      </c>
      <c r="G17" s="31"/>
      <c r="H17" s="31"/>
      <c r="I17" s="31"/>
      <c r="J17" s="32"/>
      <c r="K17" s="21"/>
      <c r="L17" s="21"/>
      <c r="M17" s="21"/>
    </row>
    <row r="18" spans="1:13" ht="18" customHeight="1">
      <c r="A18" s="35"/>
      <c r="B18" s="37"/>
      <c r="C18" s="37" t="s">
        <v>90</v>
      </c>
      <c r="D18" s="83" t="s">
        <v>60</v>
      </c>
      <c r="E18" s="31">
        <v>207.6</v>
      </c>
      <c r="F18" s="31">
        <v>207.6</v>
      </c>
      <c r="G18" s="31"/>
      <c r="H18" s="31"/>
      <c r="I18" s="31"/>
      <c r="J18" s="32"/>
      <c r="K18" s="21"/>
      <c r="L18" s="21"/>
      <c r="M18" s="21"/>
    </row>
    <row r="19" spans="1:13" ht="18" customHeight="1">
      <c r="A19" s="35"/>
      <c r="B19" s="37"/>
      <c r="C19" s="37" t="s">
        <v>91</v>
      </c>
      <c r="D19" s="83" t="s">
        <v>61</v>
      </c>
      <c r="E19" s="31">
        <v>140.66</v>
      </c>
      <c r="F19" s="31">
        <v>140.66</v>
      </c>
      <c r="G19" s="31"/>
      <c r="H19" s="31"/>
      <c r="I19" s="31"/>
      <c r="J19" s="32"/>
      <c r="K19" s="21"/>
      <c r="L19" s="21"/>
      <c r="M19" s="21"/>
    </row>
    <row r="20" spans="1:13" ht="18" customHeight="1">
      <c r="A20" s="35"/>
      <c r="B20" s="37"/>
      <c r="C20" s="37" t="s">
        <v>92</v>
      </c>
      <c r="D20" s="83" t="s">
        <v>62</v>
      </c>
      <c r="E20" s="31">
        <v>19</v>
      </c>
      <c r="F20" s="31">
        <v>19</v>
      </c>
      <c r="G20" s="31"/>
      <c r="H20" s="31"/>
      <c r="I20" s="31"/>
      <c r="J20" s="32"/>
      <c r="K20" s="21"/>
      <c r="L20" s="21"/>
      <c r="M20" s="21"/>
    </row>
    <row r="21" spans="1:13" ht="18" customHeight="1">
      <c r="A21" s="35"/>
      <c r="B21" s="37"/>
      <c r="C21" s="37" t="s">
        <v>87</v>
      </c>
      <c r="D21" s="83" t="s">
        <v>63</v>
      </c>
      <c r="E21" s="80">
        <v>275</v>
      </c>
      <c r="F21" s="80">
        <v>275</v>
      </c>
      <c r="G21" s="31"/>
      <c r="H21" s="31"/>
      <c r="I21" s="31"/>
      <c r="J21" s="32"/>
      <c r="K21" s="21"/>
      <c r="L21" s="21"/>
      <c r="M21" s="21"/>
    </row>
    <row r="22" spans="1:13" ht="18" customHeight="1">
      <c r="A22" s="35"/>
      <c r="B22" s="37" t="s">
        <v>88</v>
      </c>
      <c r="C22" s="37"/>
      <c r="D22" s="82" t="s">
        <v>74</v>
      </c>
      <c r="E22" s="80">
        <f>SUM(E23:E25)</f>
        <v>783</v>
      </c>
      <c r="F22" s="80">
        <f>SUM(F23:F25)</f>
        <v>783</v>
      </c>
      <c r="G22" s="31"/>
      <c r="H22" s="31"/>
      <c r="I22" s="31"/>
      <c r="J22" s="32"/>
      <c r="K22" s="21"/>
      <c r="L22" s="21"/>
      <c r="M22" s="21"/>
    </row>
    <row r="23" spans="1:13" ht="18" customHeight="1">
      <c r="A23" s="35"/>
      <c r="B23" s="37"/>
      <c r="C23" s="37" t="s">
        <v>80</v>
      </c>
      <c r="D23" s="83" t="s">
        <v>64</v>
      </c>
      <c r="E23" s="31">
        <v>720</v>
      </c>
      <c r="F23" s="31">
        <v>720</v>
      </c>
      <c r="G23" s="31"/>
      <c r="H23" s="31"/>
      <c r="I23" s="31"/>
      <c r="J23" s="32"/>
      <c r="K23" s="21"/>
      <c r="L23" s="21"/>
      <c r="M23" s="21"/>
    </row>
    <row r="24" spans="1:13" ht="18" customHeight="1">
      <c r="A24" s="35"/>
      <c r="B24" s="37"/>
      <c r="C24" s="37" t="s">
        <v>79</v>
      </c>
      <c r="D24" s="83" t="s">
        <v>65</v>
      </c>
      <c r="E24" s="31">
        <v>41</v>
      </c>
      <c r="F24" s="31">
        <v>41</v>
      </c>
      <c r="G24" s="31"/>
      <c r="H24" s="31"/>
      <c r="I24" s="31"/>
      <c r="J24" s="32"/>
      <c r="K24" s="21"/>
      <c r="L24" s="21"/>
      <c r="M24" s="21"/>
    </row>
    <row r="25" spans="1:13" ht="18" customHeight="1">
      <c r="A25" s="35"/>
      <c r="B25" s="37"/>
      <c r="C25" s="37" t="s">
        <v>87</v>
      </c>
      <c r="D25" s="83" t="s">
        <v>66</v>
      </c>
      <c r="E25" s="31">
        <v>22</v>
      </c>
      <c r="F25" s="31">
        <v>22</v>
      </c>
      <c r="G25" s="31"/>
      <c r="H25" s="31"/>
      <c r="I25" s="31"/>
      <c r="J25" s="32"/>
      <c r="K25" s="21"/>
      <c r="L25" s="21"/>
      <c r="M25" s="21"/>
    </row>
    <row r="26" spans="1:13" ht="18" customHeight="1">
      <c r="A26" s="35"/>
      <c r="B26" s="37" t="s">
        <v>86</v>
      </c>
      <c r="C26" s="37"/>
      <c r="D26" s="83" t="s">
        <v>75</v>
      </c>
      <c r="E26" s="80">
        <f>SUM(E27:E30)</f>
        <v>297.23</v>
      </c>
      <c r="F26" s="80">
        <f>SUM(F27:F30)</f>
        <v>297.23</v>
      </c>
      <c r="G26" s="31"/>
      <c r="H26" s="31"/>
      <c r="I26" s="31"/>
      <c r="J26" s="32"/>
      <c r="K26" s="21"/>
      <c r="L26" s="21"/>
      <c r="M26" s="21"/>
    </row>
    <row r="27" spans="1:13" ht="18" customHeight="1">
      <c r="A27" s="35"/>
      <c r="B27" s="37"/>
      <c r="C27" s="37" t="s">
        <v>80</v>
      </c>
      <c r="D27" s="83" t="s">
        <v>67</v>
      </c>
      <c r="E27" s="80">
        <v>37.4</v>
      </c>
      <c r="F27" s="80">
        <v>37.4</v>
      </c>
      <c r="G27" s="31"/>
      <c r="H27" s="31"/>
      <c r="I27" s="31"/>
      <c r="J27" s="32"/>
      <c r="K27" s="21"/>
      <c r="L27" s="21"/>
      <c r="M27" s="21"/>
    </row>
    <row r="28" spans="1:13" ht="18" customHeight="1">
      <c r="A28" s="35"/>
      <c r="B28" s="37"/>
      <c r="C28" s="37" t="s">
        <v>79</v>
      </c>
      <c r="D28" s="83" t="s">
        <v>68</v>
      </c>
      <c r="E28" s="80">
        <v>39.8</v>
      </c>
      <c r="F28" s="80">
        <v>39.8</v>
      </c>
      <c r="G28" s="31"/>
      <c r="H28" s="31"/>
      <c r="I28" s="31"/>
      <c r="J28" s="32"/>
      <c r="K28" s="21"/>
      <c r="L28" s="21"/>
      <c r="M28" s="21"/>
    </row>
    <row r="29" spans="1:13" ht="21.75" customHeight="1">
      <c r="A29" s="35"/>
      <c r="B29" s="35"/>
      <c r="C29" s="35" t="s">
        <v>124</v>
      </c>
      <c r="D29" s="100" t="s">
        <v>125</v>
      </c>
      <c r="E29" s="101">
        <v>203.43</v>
      </c>
      <c r="F29" s="101">
        <v>203.43</v>
      </c>
      <c r="G29" s="104"/>
      <c r="H29" s="104"/>
      <c r="I29" s="104"/>
      <c r="J29" s="105"/>
      <c r="K29" s="106"/>
      <c r="L29" s="106"/>
      <c r="M29" s="106"/>
    </row>
    <row r="30" spans="1:13" ht="18" customHeight="1">
      <c r="A30" s="35"/>
      <c r="B30" s="38"/>
      <c r="C30" s="38" t="s">
        <v>87</v>
      </c>
      <c r="D30" s="83" t="s">
        <v>69</v>
      </c>
      <c r="E30" s="31">
        <v>16.6</v>
      </c>
      <c r="F30" s="31">
        <v>16.6</v>
      </c>
      <c r="G30" s="31"/>
      <c r="H30" s="31"/>
      <c r="I30" s="31"/>
      <c r="J30" s="32"/>
      <c r="K30" s="21"/>
      <c r="L30" s="21"/>
      <c r="M30" s="21"/>
    </row>
    <row r="31" spans="1:13" ht="18" customHeight="1">
      <c r="A31" s="35"/>
      <c r="B31" s="38" t="s">
        <v>83</v>
      </c>
      <c r="C31" s="38"/>
      <c r="D31" s="84" t="s">
        <v>76</v>
      </c>
      <c r="E31" s="31">
        <f>SUM(E32)</f>
        <v>210</v>
      </c>
      <c r="F31" s="31">
        <f>SUM(F32)</f>
        <v>210</v>
      </c>
      <c r="G31" s="31"/>
      <c r="H31" s="31"/>
      <c r="I31" s="31"/>
      <c r="J31" s="32"/>
      <c r="K31" s="21"/>
      <c r="L31" s="21"/>
      <c r="M31" s="21"/>
    </row>
    <row r="32" spans="1:13" ht="18" customHeight="1">
      <c r="A32" s="35"/>
      <c r="B32" s="35"/>
      <c r="C32" s="35" t="s">
        <v>80</v>
      </c>
      <c r="D32" s="89" t="s">
        <v>70</v>
      </c>
      <c r="E32" s="31">
        <v>210</v>
      </c>
      <c r="F32" s="31">
        <v>210</v>
      </c>
      <c r="G32" s="31"/>
      <c r="H32" s="31"/>
      <c r="I32" s="31"/>
      <c r="J32" s="32"/>
      <c r="K32" s="21"/>
      <c r="L32" s="21"/>
      <c r="M32" s="21"/>
    </row>
    <row r="33" spans="1:13" ht="18" customHeight="1">
      <c r="A33" s="35"/>
      <c r="B33" s="35" t="s">
        <v>84</v>
      </c>
      <c r="C33" s="35"/>
      <c r="D33" s="90" t="s">
        <v>77</v>
      </c>
      <c r="E33" s="31">
        <f>SUM(E34:E35)</f>
        <v>122.6</v>
      </c>
      <c r="F33" s="31">
        <f>SUM(F34:F35)</f>
        <v>122.6</v>
      </c>
      <c r="G33" s="73"/>
      <c r="H33" s="73"/>
      <c r="I33" s="73"/>
      <c r="J33" s="74"/>
      <c r="K33" s="21"/>
      <c r="L33" s="21"/>
      <c r="M33" s="21"/>
    </row>
    <row r="34" spans="1:13" ht="18" customHeight="1">
      <c r="A34" s="35"/>
      <c r="B34" s="35"/>
      <c r="C34" s="35" t="s">
        <v>80</v>
      </c>
      <c r="D34" s="89" t="s">
        <v>71</v>
      </c>
      <c r="E34" s="31">
        <v>32.3</v>
      </c>
      <c r="F34" s="31">
        <v>32.3</v>
      </c>
      <c r="G34" s="73"/>
      <c r="H34" s="73"/>
      <c r="I34" s="73"/>
      <c r="J34" s="74"/>
      <c r="K34" s="21"/>
      <c r="L34" s="21"/>
      <c r="M34" s="21"/>
    </row>
    <row r="35" spans="1:13" ht="18" customHeight="1">
      <c r="A35" s="94"/>
      <c r="B35" s="35"/>
      <c r="C35" s="35" t="s">
        <v>56</v>
      </c>
      <c r="D35" s="35" t="s">
        <v>85</v>
      </c>
      <c r="E35" s="31">
        <v>90.3</v>
      </c>
      <c r="F35" s="31">
        <v>90.3</v>
      </c>
      <c r="G35" s="76"/>
      <c r="H35" s="76"/>
      <c r="I35" s="76"/>
      <c r="J35" s="76"/>
      <c r="K35" s="21"/>
      <c r="L35" s="21"/>
      <c r="M35" s="21"/>
    </row>
    <row r="36" spans="1:13" ht="18" customHeight="1">
      <c r="A36" s="95">
        <v>221</v>
      </c>
      <c r="B36" s="95"/>
      <c r="C36" s="35"/>
      <c r="D36" s="39" t="s">
        <v>27</v>
      </c>
      <c r="E36" s="31">
        <f>SUM(E37)</f>
        <v>11.89</v>
      </c>
      <c r="F36" s="31">
        <f>SUM(F37)</f>
        <v>11.89</v>
      </c>
      <c r="G36" s="73"/>
      <c r="H36" s="73"/>
      <c r="I36" s="73"/>
      <c r="J36" s="74"/>
      <c r="K36" s="21"/>
      <c r="L36" s="21"/>
      <c r="M36" s="21"/>
    </row>
    <row r="37" spans="1:10" ht="18" customHeight="1">
      <c r="A37" s="96"/>
      <c r="B37" s="97" t="s">
        <v>79</v>
      </c>
      <c r="C37" s="96"/>
      <c r="D37" s="41" t="s">
        <v>52</v>
      </c>
      <c r="E37" s="31">
        <f>SUM(E38)</f>
        <v>11.89</v>
      </c>
      <c r="F37" s="31">
        <f>SUM(F38)</f>
        <v>11.89</v>
      </c>
      <c r="G37" s="73"/>
      <c r="H37" s="73"/>
      <c r="I37" s="73"/>
      <c r="J37" s="73"/>
    </row>
    <row r="38" spans="1:10" ht="18" customHeight="1">
      <c r="A38" s="96"/>
      <c r="B38" s="96"/>
      <c r="C38" s="97" t="s">
        <v>80</v>
      </c>
      <c r="D38" s="40" t="s">
        <v>28</v>
      </c>
      <c r="E38" s="31">
        <v>11.89</v>
      </c>
      <c r="F38" s="31">
        <v>11.89</v>
      </c>
      <c r="G38" s="73"/>
      <c r="H38" s="73"/>
      <c r="I38" s="73"/>
      <c r="J38" s="73"/>
    </row>
    <row r="39" spans="1:10" ht="18" customHeight="1">
      <c r="A39" s="96"/>
      <c r="B39" s="96"/>
      <c r="C39" s="96"/>
      <c r="D39" s="91" t="s">
        <v>78</v>
      </c>
      <c r="E39" s="17">
        <f>SUM(E8,E36)</f>
        <v>2647.6299999999997</v>
      </c>
      <c r="F39" s="17">
        <f>SUM(F8,F36)</f>
        <v>2647.6299999999997</v>
      </c>
      <c r="G39" s="73"/>
      <c r="H39" s="73"/>
      <c r="I39" s="73"/>
      <c r="J39" s="73"/>
    </row>
  </sheetData>
  <sheetProtection/>
  <mergeCells count="11">
    <mergeCell ref="A1:B1"/>
    <mergeCell ref="A2:J2"/>
    <mergeCell ref="A4:C4"/>
    <mergeCell ref="A5:C6"/>
    <mergeCell ref="D5:D7"/>
    <mergeCell ref="E5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D37" sqref="D37:E37"/>
    </sheetView>
  </sheetViews>
  <sheetFormatPr defaultColWidth="9.00390625" defaultRowHeight="14.25"/>
  <cols>
    <col min="1" max="1" width="10.625" style="87" customWidth="1"/>
    <col min="2" max="2" width="31.25390625" style="0" customWidth="1"/>
    <col min="3" max="3" width="16.875" style="0" customWidth="1"/>
    <col min="4" max="6" width="15.25390625" style="0" customWidth="1"/>
    <col min="7" max="7" width="9.50390625" style="0" bestFit="1" customWidth="1"/>
  </cols>
  <sheetData>
    <row r="1" spans="1:24" ht="18.75" customHeight="1">
      <c r="A1" s="98" t="s">
        <v>33</v>
      </c>
      <c r="B1" s="45"/>
      <c r="C1" s="45"/>
      <c r="D1" s="46"/>
      <c r="E1" s="47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27">
      <c r="A2" s="122" t="s">
        <v>127</v>
      </c>
      <c r="B2" s="122"/>
      <c r="C2" s="122"/>
      <c r="D2" s="122"/>
      <c r="E2" s="122"/>
      <c r="F2" s="12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4.25">
      <c r="A3" s="49"/>
      <c r="B3" s="49"/>
      <c r="C3" s="49"/>
      <c r="D3" s="49"/>
      <c r="E3" s="49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4.25">
      <c r="A4" s="52" t="s">
        <v>53</v>
      </c>
      <c r="B4" s="52"/>
      <c r="C4" s="52"/>
      <c r="D4" s="53"/>
      <c r="E4" s="54"/>
      <c r="F4" s="50" t="s">
        <v>1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27" customHeight="1">
      <c r="A5" s="56" t="s">
        <v>34</v>
      </c>
      <c r="B5" s="56" t="s">
        <v>35</v>
      </c>
      <c r="C5" s="57" t="s">
        <v>32</v>
      </c>
      <c r="D5" s="58" t="s">
        <v>36</v>
      </c>
      <c r="E5" s="56" t="s">
        <v>37</v>
      </c>
      <c r="F5" s="59" t="s">
        <v>38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8.75" customHeight="1">
      <c r="A6" s="89" t="s">
        <v>81</v>
      </c>
      <c r="B6" s="39" t="s">
        <v>26</v>
      </c>
      <c r="C6" s="31">
        <f>SUM(C7,C11,C14,C20,C24,C29,C31)</f>
        <v>2635.74</v>
      </c>
      <c r="D6" s="31">
        <f>SUM(D7,D11,D14,D20,D24,D29,D31)</f>
        <v>393.58000000000004</v>
      </c>
      <c r="E6" s="31">
        <f>SUM(E7,E11,E14,E20,E24,E29,E31)</f>
        <v>2242.16</v>
      </c>
      <c r="F6" s="6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8.75" customHeight="1">
      <c r="A7" s="89" t="s">
        <v>93</v>
      </c>
      <c r="B7" s="75" t="s">
        <v>50</v>
      </c>
      <c r="C7" s="80">
        <f>SUM(C8:C10)</f>
        <v>242.47</v>
      </c>
      <c r="D7" s="80">
        <f>SUM(D8:D10)</f>
        <v>136.97</v>
      </c>
      <c r="E7" s="80">
        <f>SUM(E8:E10)</f>
        <v>105.5</v>
      </c>
      <c r="F7" s="6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8.75" customHeight="1">
      <c r="A8" s="89" t="s">
        <v>94</v>
      </c>
      <c r="B8" s="41" t="s">
        <v>23</v>
      </c>
      <c r="C8" s="31">
        <v>136.97</v>
      </c>
      <c r="D8" s="31">
        <v>136.97</v>
      </c>
      <c r="E8" s="79"/>
      <c r="F8" s="6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8.75" customHeight="1">
      <c r="A9" s="89" t="s">
        <v>95</v>
      </c>
      <c r="B9" s="41" t="s">
        <v>57</v>
      </c>
      <c r="C9" s="31">
        <v>80.5</v>
      </c>
      <c r="D9" s="31"/>
      <c r="E9" s="31">
        <v>80.5</v>
      </c>
      <c r="F9" s="6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8.75" customHeight="1">
      <c r="A10" s="89" t="s">
        <v>96</v>
      </c>
      <c r="B10" s="41" t="s">
        <v>58</v>
      </c>
      <c r="C10" s="31">
        <v>25</v>
      </c>
      <c r="D10" s="31"/>
      <c r="E10" s="31">
        <v>25</v>
      </c>
      <c r="F10" s="6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8.75" customHeight="1">
      <c r="A11" s="89" t="s">
        <v>97</v>
      </c>
      <c r="B11" s="41" t="s">
        <v>51</v>
      </c>
      <c r="C11" s="80">
        <f>SUM(C12:C13)</f>
        <v>53.18</v>
      </c>
      <c r="D11" s="80">
        <f>SUM(D12:D13)</f>
        <v>53.18</v>
      </c>
      <c r="E11" s="79"/>
      <c r="F11" s="6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8.75" customHeight="1">
      <c r="A12" s="89" t="s">
        <v>98</v>
      </c>
      <c r="B12" s="42" t="s">
        <v>48</v>
      </c>
      <c r="C12" s="31">
        <v>3.21</v>
      </c>
      <c r="D12" s="31">
        <v>3.21</v>
      </c>
      <c r="E12" s="31"/>
      <c r="F12" s="6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8.75" customHeight="1">
      <c r="A13" s="89" t="s">
        <v>99</v>
      </c>
      <c r="B13" s="42" t="s">
        <v>49</v>
      </c>
      <c r="C13" s="31">
        <v>49.97</v>
      </c>
      <c r="D13" s="31">
        <v>49.97</v>
      </c>
      <c r="E13" s="31"/>
      <c r="F13" s="6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8.75" customHeight="1">
      <c r="A14" s="89" t="s">
        <v>100</v>
      </c>
      <c r="B14" s="82" t="s">
        <v>73</v>
      </c>
      <c r="C14" s="80">
        <f>SUM(C15:C19)</f>
        <v>927.26</v>
      </c>
      <c r="D14" s="80"/>
      <c r="E14" s="80">
        <f>SUM(E15:E19)</f>
        <v>927.26</v>
      </c>
      <c r="F14" s="6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8.75" customHeight="1">
      <c r="A15" s="89" t="s">
        <v>101</v>
      </c>
      <c r="B15" s="83" t="s">
        <v>59</v>
      </c>
      <c r="C15" s="31">
        <v>285</v>
      </c>
      <c r="D15" s="31"/>
      <c r="E15" s="31">
        <v>285</v>
      </c>
      <c r="F15" s="6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8.75" customHeight="1">
      <c r="A16" s="89" t="s">
        <v>102</v>
      </c>
      <c r="B16" s="83" t="s">
        <v>60</v>
      </c>
      <c r="C16" s="31">
        <v>207.6</v>
      </c>
      <c r="D16" s="31"/>
      <c r="E16" s="31">
        <v>207.6</v>
      </c>
      <c r="F16" s="6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8.75" customHeight="1">
      <c r="A17" s="89" t="s">
        <v>103</v>
      </c>
      <c r="B17" s="83" t="s">
        <v>61</v>
      </c>
      <c r="C17" s="31">
        <v>140.66</v>
      </c>
      <c r="D17" s="31"/>
      <c r="E17" s="31">
        <v>140.66</v>
      </c>
      <c r="F17" s="6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8.75" customHeight="1">
      <c r="A18" s="89" t="s">
        <v>104</v>
      </c>
      <c r="B18" s="83" t="s">
        <v>62</v>
      </c>
      <c r="C18" s="31">
        <v>19</v>
      </c>
      <c r="D18" s="31"/>
      <c r="E18" s="31">
        <v>19</v>
      </c>
      <c r="F18" s="6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8.75" customHeight="1">
      <c r="A19" s="89" t="s">
        <v>105</v>
      </c>
      <c r="B19" s="83" t="s">
        <v>63</v>
      </c>
      <c r="C19" s="80">
        <v>275</v>
      </c>
      <c r="D19" s="80"/>
      <c r="E19" s="80">
        <v>275</v>
      </c>
      <c r="F19" s="6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8.75" customHeight="1">
      <c r="A20" s="89" t="s">
        <v>106</v>
      </c>
      <c r="B20" s="82" t="s">
        <v>74</v>
      </c>
      <c r="C20" s="80">
        <f>SUM(C21:C23)</f>
        <v>783</v>
      </c>
      <c r="D20" s="80"/>
      <c r="E20" s="80">
        <f>SUM(E21:E23)</f>
        <v>783</v>
      </c>
      <c r="F20" s="6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8.75" customHeight="1">
      <c r="A21" s="89" t="s">
        <v>107</v>
      </c>
      <c r="B21" s="83" t="s">
        <v>64</v>
      </c>
      <c r="C21" s="31">
        <v>720</v>
      </c>
      <c r="D21" s="31"/>
      <c r="E21" s="31">
        <v>720</v>
      </c>
      <c r="F21" s="6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8.75" customHeight="1">
      <c r="A22" s="89" t="s">
        <v>108</v>
      </c>
      <c r="B22" s="83" t="s">
        <v>65</v>
      </c>
      <c r="C22" s="31">
        <v>41</v>
      </c>
      <c r="D22" s="31"/>
      <c r="E22" s="31">
        <v>41</v>
      </c>
      <c r="F22" s="6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8.75" customHeight="1">
      <c r="A23" s="89" t="s">
        <v>109</v>
      </c>
      <c r="B23" s="83" t="s">
        <v>66</v>
      </c>
      <c r="C23" s="31">
        <v>22</v>
      </c>
      <c r="D23" s="31"/>
      <c r="E23" s="31">
        <v>22</v>
      </c>
      <c r="F23" s="60"/>
      <c r="G23" s="78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8.75" customHeight="1">
      <c r="A24" s="89" t="s">
        <v>110</v>
      </c>
      <c r="B24" s="83" t="s">
        <v>75</v>
      </c>
      <c r="C24" s="80">
        <f>SUM(C25:C28)</f>
        <v>297.23</v>
      </c>
      <c r="D24" s="80">
        <f>SUM(D25:D28)</f>
        <v>203.43</v>
      </c>
      <c r="E24" s="80">
        <f>SUM(E25:E28)</f>
        <v>93.79999999999998</v>
      </c>
      <c r="F24" s="60"/>
      <c r="G24" s="78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8.75" customHeight="1">
      <c r="A25" s="89" t="s">
        <v>111</v>
      </c>
      <c r="B25" s="83" t="s">
        <v>67</v>
      </c>
      <c r="C25" s="80">
        <v>37.4</v>
      </c>
      <c r="D25" s="80"/>
      <c r="E25" s="80">
        <v>37.4</v>
      </c>
      <c r="F25" s="6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8.75" customHeight="1">
      <c r="A26" s="89" t="s">
        <v>112</v>
      </c>
      <c r="B26" s="83" t="s">
        <v>68</v>
      </c>
      <c r="C26" s="80">
        <v>39.8</v>
      </c>
      <c r="D26" s="80"/>
      <c r="E26" s="80">
        <v>39.8</v>
      </c>
      <c r="F26" s="6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6" s="103" customFormat="1" ht="24" customHeight="1">
      <c r="A27" s="99" t="s">
        <v>122</v>
      </c>
      <c r="B27" s="100" t="s">
        <v>123</v>
      </c>
      <c r="C27" s="101">
        <v>203.43</v>
      </c>
      <c r="D27" s="100">
        <v>203.43</v>
      </c>
      <c r="E27" s="101"/>
      <c r="F27" s="102"/>
    </row>
    <row r="28" spans="1:24" ht="18.75" customHeight="1">
      <c r="A28" s="89" t="s">
        <v>113</v>
      </c>
      <c r="B28" s="83" t="s">
        <v>69</v>
      </c>
      <c r="C28" s="31">
        <v>16.6</v>
      </c>
      <c r="D28" s="31"/>
      <c r="E28" s="31">
        <v>16.6</v>
      </c>
      <c r="F28" s="6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8.75" customHeight="1">
      <c r="A29" s="89" t="s">
        <v>114</v>
      </c>
      <c r="B29" s="84" t="s">
        <v>76</v>
      </c>
      <c r="C29" s="31">
        <f>SUM(C30)</f>
        <v>210</v>
      </c>
      <c r="D29" s="31"/>
      <c r="E29" s="31">
        <f>SUM(E30)</f>
        <v>210</v>
      </c>
      <c r="F29" s="6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61"/>
    </row>
    <row r="30" spans="1:7" ht="14.25">
      <c r="A30" s="89" t="s">
        <v>115</v>
      </c>
      <c r="B30" s="89" t="s">
        <v>70</v>
      </c>
      <c r="C30" s="31">
        <v>210</v>
      </c>
      <c r="D30" s="31"/>
      <c r="E30" s="31">
        <v>210</v>
      </c>
      <c r="F30" s="86"/>
      <c r="G30" s="87"/>
    </row>
    <row r="31" spans="1:7" ht="14.25">
      <c r="A31" s="89" t="s">
        <v>116</v>
      </c>
      <c r="B31" s="90" t="s">
        <v>77</v>
      </c>
      <c r="C31" s="31">
        <f>SUM(C32:C33)</f>
        <v>122.6</v>
      </c>
      <c r="D31" s="31"/>
      <c r="E31" s="31">
        <f>SUM(E32:E33)</f>
        <v>122.6</v>
      </c>
      <c r="F31" s="86"/>
      <c r="G31" s="87"/>
    </row>
    <row r="32" spans="1:7" ht="14.25">
      <c r="A32" s="89" t="s">
        <v>117</v>
      </c>
      <c r="B32" s="89" t="s">
        <v>71</v>
      </c>
      <c r="C32" s="31">
        <v>32.3</v>
      </c>
      <c r="D32" s="31"/>
      <c r="E32" s="31">
        <v>32.3</v>
      </c>
      <c r="F32" s="86"/>
      <c r="G32" s="87"/>
    </row>
    <row r="33" spans="1:7" ht="14.25">
      <c r="A33" s="89" t="s">
        <v>118</v>
      </c>
      <c r="B33" s="89" t="s">
        <v>72</v>
      </c>
      <c r="C33" s="31">
        <v>90.3</v>
      </c>
      <c r="D33" s="31"/>
      <c r="E33" s="31">
        <v>90.3</v>
      </c>
      <c r="F33" s="86"/>
      <c r="G33" s="87"/>
    </row>
    <row r="34" spans="1:7" ht="14.25">
      <c r="A34" s="89" t="s">
        <v>119</v>
      </c>
      <c r="B34" s="39" t="s">
        <v>27</v>
      </c>
      <c r="C34" s="31">
        <f>SUM(C35)</f>
        <v>11.89</v>
      </c>
      <c r="D34" s="31">
        <f>SUM(D35)</f>
        <v>11.89</v>
      </c>
      <c r="E34" s="88"/>
      <c r="F34" s="86"/>
      <c r="G34" s="87"/>
    </row>
    <row r="35" spans="1:6" ht="14.25">
      <c r="A35" s="89" t="s">
        <v>120</v>
      </c>
      <c r="B35" s="41" t="s">
        <v>52</v>
      </c>
      <c r="C35" s="31">
        <f>SUM(C36)</f>
        <v>11.89</v>
      </c>
      <c r="D35" s="31">
        <f>SUM(D36)</f>
        <v>11.89</v>
      </c>
      <c r="E35" s="17"/>
      <c r="F35" s="62"/>
    </row>
    <row r="36" spans="1:6" ht="14.25">
      <c r="A36" s="89" t="s">
        <v>121</v>
      </c>
      <c r="B36" s="40" t="s">
        <v>28</v>
      </c>
      <c r="C36" s="31">
        <v>11.89</v>
      </c>
      <c r="D36" s="31">
        <v>11.89</v>
      </c>
      <c r="E36" s="62"/>
      <c r="F36" s="62"/>
    </row>
    <row r="37" spans="1:6" ht="14.25">
      <c r="A37" s="86"/>
      <c r="B37" s="62" t="s">
        <v>78</v>
      </c>
      <c r="C37" s="17">
        <f>SUM(C6,C34)</f>
        <v>2647.6299999999997</v>
      </c>
      <c r="D37" s="17">
        <f>SUM(D6,D34)</f>
        <v>405.47</v>
      </c>
      <c r="E37" s="17">
        <f>SUM(E6,E34)</f>
        <v>2242.16</v>
      </c>
      <c r="F37" s="62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42.50390625" style="0" customWidth="1"/>
    <col min="2" max="2" width="25.625" style="0" customWidth="1"/>
  </cols>
  <sheetData>
    <row r="1" ht="26.25" customHeight="1">
      <c r="A1" s="63" t="s">
        <v>39</v>
      </c>
    </row>
    <row r="2" spans="1:2" ht="27">
      <c r="A2" s="123" t="s">
        <v>126</v>
      </c>
      <c r="B2" s="114"/>
    </row>
    <row r="3" spans="1:2" ht="26.25" customHeight="1">
      <c r="A3" s="64" t="s">
        <v>53</v>
      </c>
      <c r="B3" s="65" t="s">
        <v>40</v>
      </c>
    </row>
    <row r="4" spans="1:2" s="66" customFormat="1" ht="30" customHeight="1">
      <c r="A4" s="124" t="s">
        <v>41</v>
      </c>
      <c r="B4" s="124" t="s">
        <v>131</v>
      </c>
    </row>
    <row r="5" spans="1:2" s="66" customFormat="1" ht="30" customHeight="1">
      <c r="A5" s="125"/>
      <c r="B5" s="125"/>
    </row>
    <row r="6" spans="1:2" s="69" customFormat="1" ht="30" customHeight="1">
      <c r="A6" s="67" t="s">
        <v>42</v>
      </c>
      <c r="B6" s="68">
        <f>SUM(B7:B9)</f>
        <v>3.7</v>
      </c>
    </row>
    <row r="7" spans="1:2" ht="30" customHeight="1">
      <c r="A7" s="70" t="s">
        <v>43</v>
      </c>
      <c r="B7" s="71"/>
    </row>
    <row r="8" spans="1:2" ht="30" customHeight="1">
      <c r="A8" s="72" t="s">
        <v>44</v>
      </c>
      <c r="B8" s="71">
        <v>0.7</v>
      </c>
    </row>
    <row r="9" spans="1:2" ht="30" customHeight="1">
      <c r="A9" s="72" t="s">
        <v>45</v>
      </c>
      <c r="B9" s="71">
        <v>3</v>
      </c>
    </row>
    <row r="10" spans="1:2" ht="30" customHeight="1">
      <c r="A10" s="72" t="s">
        <v>46</v>
      </c>
      <c r="B10" s="71"/>
    </row>
    <row r="11" spans="1:2" ht="30" customHeight="1">
      <c r="A11" s="72" t="s">
        <v>47</v>
      </c>
      <c r="B11" s="71">
        <v>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2012-06-06T01:30:27Z</dcterms:created>
  <dcterms:modified xsi:type="dcterms:W3CDTF">2016-05-14T11:37:49Z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