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70" windowWidth="13200" windowHeight="12945" activeTab="1"/>
  </bookViews>
  <sheets>
    <sheet name="表皮" sheetId="1" r:id="rId1"/>
    <sheet name="收支总表" sheetId="2" r:id="rId2"/>
    <sheet name="支出预算表" sheetId="3" r:id="rId3"/>
    <sheet name="财政支出预算明细" sheetId="4" r:id="rId4"/>
    <sheet name="三公经费预算表" sheetId="5" r:id="rId5"/>
  </sheets>
  <definedNames/>
  <calcPr fullCalcOnLoad="1"/>
</workbook>
</file>

<file path=xl/sharedStrings.xml><?xml version="1.0" encoding="utf-8"?>
<sst xmlns="http://schemas.openxmlformats.org/spreadsheetml/2006/main" count="134" uniqueCount="92">
  <si>
    <t>附表1：</t>
  </si>
  <si>
    <t>单位：万元</t>
  </si>
  <si>
    <t>收                             入</t>
  </si>
  <si>
    <t>支                        出</t>
  </si>
  <si>
    <t>项          目</t>
  </si>
  <si>
    <t>预算数</t>
  </si>
  <si>
    <t>预算数</t>
  </si>
  <si>
    <t>附表2：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</si>
  <si>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</si>
  <si>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</si>
  <si>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</si>
  <si>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</si>
  <si>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</si>
  <si>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</si>
  <si>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</si>
  <si>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</si>
  <si>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</si>
  <si>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</si>
  <si>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</si>
  <si>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</si>
  <si>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</si>
  <si>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</si>
  <si>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</si>
  <si>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</si>
  <si>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</si>
  <si>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</si>
  <si>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</si>
  <si>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</si>
  <si>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</si>
  <si>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合计</t>
  </si>
  <si>
    <t>附表3：</t>
  </si>
  <si>
    <t>科目编码</t>
  </si>
  <si>
    <t>科目名称</t>
  </si>
  <si>
    <t>基本支出</t>
  </si>
  <si>
    <t>项目支出</t>
  </si>
  <si>
    <t>备注</t>
  </si>
  <si>
    <t>附表4：</t>
  </si>
  <si>
    <t>单位：万元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</si>
  <si>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</si>
  <si>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</si>
  <si>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</si>
  <si>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</si>
  <si>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</si>
  <si>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</si>
  <si>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</si>
  <si>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部门名称：胜利办</t>
  </si>
  <si>
    <t>一般公共服务支出</t>
  </si>
  <si>
    <t xml:space="preserve">   政府办公室及相关机构事务</t>
  </si>
  <si>
    <t xml:space="preserve">       行政运行</t>
  </si>
  <si>
    <t>社会保障和就业支出</t>
  </si>
  <si>
    <t xml:space="preserve">  民政管理事务</t>
  </si>
  <si>
    <t xml:space="preserve">     基层政权和社区建设</t>
  </si>
  <si>
    <t xml:space="preserve">  行政事业单位离退休</t>
  </si>
  <si>
    <r>
      <t xml:space="preserve">              </t>
    </r>
    <r>
      <rPr>
        <sz val="10"/>
        <rFont val="宋体"/>
        <family val="0"/>
      </rPr>
      <t>归口行政事业单位离退休</t>
    </r>
  </si>
  <si>
    <r>
      <t xml:space="preserve">               </t>
    </r>
    <r>
      <rPr>
        <sz val="10"/>
        <rFont val="宋体"/>
        <family val="0"/>
      </rPr>
      <t>事业单位离退休</t>
    </r>
  </si>
  <si>
    <t>城乡社区支出</t>
  </si>
  <si>
    <t xml:space="preserve">  城乡社区事务支出</t>
  </si>
  <si>
    <t xml:space="preserve">    其他城乡社区管理事务支出</t>
  </si>
  <si>
    <t>住房保障支出</t>
  </si>
  <si>
    <t xml:space="preserve">  住房改革支出</t>
  </si>
  <si>
    <r>
      <t xml:space="preserve">                    </t>
    </r>
    <r>
      <rPr>
        <sz val="10"/>
        <rFont val="宋体"/>
        <family val="0"/>
      </rPr>
      <t>住房公积金</t>
    </r>
  </si>
  <si>
    <t>201</t>
  </si>
  <si>
    <t>03</t>
  </si>
  <si>
    <t>01</t>
  </si>
  <si>
    <t>208</t>
  </si>
  <si>
    <t>02</t>
  </si>
  <si>
    <t>08</t>
  </si>
  <si>
    <t>05</t>
  </si>
  <si>
    <t>212</t>
  </si>
  <si>
    <t>99</t>
  </si>
  <si>
    <t>221</t>
  </si>
  <si>
    <t>201</t>
  </si>
  <si>
    <t>20103</t>
  </si>
  <si>
    <t>2010301</t>
  </si>
  <si>
    <t>208</t>
  </si>
  <si>
    <t>20802</t>
  </si>
  <si>
    <t>2080208</t>
  </si>
  <si>
    <t>20805</t>
  </si>
  <si>
    <t>2050501</t>
  </si>
  <si>
    <t>2080502</t>
  </si>
  <si>
    <t>212</t>
  </si>
  <si>
    <t>21201</t>
  </si>
  <si>
    <t>2120199</t>
  </si>
  <si>
    <t>221</t>
  </si>
  <si>
    <t>22102</t>
  </si>
  <si>
    <t>2210201</t>
  </si>
  <si>
    <t>2016年区直部门“三公”经费预算表</t>
  </si>
  <si>
    <t>2016年区直部门财政拨款支出预算明细表</t>
  </si>
  <si>
    <t>2016年区直部门支出预算表</t>
  </si>
  <si>
    <t>2016年区直部门收支预算总表</t>
  </si>
  <si>
    <t xml:space="preserve">2016年预算 </t>
  </si>
  <si>
    <t>2016年区直部门预算和“三公”经费预算公开表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</si>
</sst>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#,##0.0"/>
    <numFmt numFmtId="186" formatCode="#,##0.0_);[Red]\(#,##0.0\)"/>
    <numFmt numFmtId="187" formatCode="#,##0_);[Red]\(#,##0\)"/>
    <numFmt numFmtId="188" formatCode="#,##0.00_);[Red]\(#,##0.00\)"/>
    <numFmt numFmtId="189" formatCode="0.0;_ఀ"/>
    <numFmt numFmtId="190" formatCode="#,##0.000"/>
  </numFmts>
  <fonts count="46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2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sz val="10"/>
      <name val="Times New Roman"/>
      <family val="1"/>
    </font>
    <font>
      <b/>
      <sz val="2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41" applyFont="1">
      <alignment/>
      <protection/>
    </xf>
    <xf numFmtId="0" fontId="2" fillId="0" borderId="0" xfId="41">
      <alignment/>
      <protection/>
    </xf>
    <xf numFmtId="0" fontId="4" fillId="0" borderId="0" xfId="41" applyFont="1" applyFill="1" applyAlignment="1">
      <alignment vertical="center"/>
      <protection/>
    </xf>
    <xf numFmtId="184" fontId="4" fillId="0" borderId="0" xfId="41" applyNumberFormat="1" applyFont="1" applyFill="1" applyAlignment="1">
      <alignment vertical="center"/>
      <protection/>
    </xf>
    <xf numFmtId="0" fontId="4" fillId="0" borderId="0" xfId="41" applyFont="1" applyFill="1" applyAlignment="1">
      <alignment horizontal="center" vertical="center"/>
      <protection/>
    </xf>
    <xf numFmtId="184" fontId="4" fillId="0" borderId="0" xfId="41" applyNumberFormat="1" applyFont="1" applyFill="1" applyAlignment="1" applyProtection="1">
      <alignment horizontal="right" vertical="center"/>
      <protection/>
    </xf>
    <xf numFmtId="0" fontId="6" fillId="0" borderId="0" xfId="41" applyFont="1" applyFill="1" applyAlignment="1">
      <alignment vertical="center"/>
      <protection/>
    </xf>
    <xf numFmtId="0" fontId="4" fillId="0" borderId="10" xfId="41" applyFont="1" applyFill="1" applyBorder="1" applyAlignment="1">
      <alignment horizontal="left" vertical="center"/>
      <protection/>
    </xf>
    <xf numFmtId="184" fontId="4" fillId="0" borderId="10" xfId="41" applyNumberFormat="1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6" fillId="0" borderId="0" xfId="41" applyFont="1" applyFill="1" applyBorder="1" applyAlignment="1">
      <alignment vertical="center"/>
      <protection/>
    </xf>
    <xf numFmtId="0" fontId="7" fillId="0" borderId="11" xfId="41" applyNumberFormat="1" applyFont="1" applyFill="1" applyBorder="1" applyAlignment="1" applyProtection="1">
      <alignment horizontal="centerContinuous" vertical="center"/>
      <protection/>
    </xf>
    <xf numFmtId="0" fontId="7" fillId="0" borderId="11" xfId="41" applyNumberFormat="1" applyFont="1" applyFill="1" applyBorder="1" applyAlignment="1" applyProtection="1">
      <alignment horizontal="center" vertical="center"/>
      <protection/>
    </xf>
    <xf numFmtId="184" fontId="7" fillId="0" borderId="12" xfId="41" applyNumberFormat="1" applyFont="1" applyFill="1" applyBorder="1" applyAlignment="1" applyProtection="1">
      <alignment horizontal="center" vertical="center"/>
      <protection/>
    </xf>
    <xf numFmtId="184" fontId="7" fillId="0" borderId="11" xfId="41" applyNumberFormat="1" applyFont="1" applyFill="1" applyBorder="1" applyAlignment="1" applyProtection="1">
      <alignment horizontal="center" vertical="center"/>
      <protection/>
    </xf>
    <xf numFmtId="49" fontId="4" fillId="0" borderId="13" xfId="41" applyNumberFormat="1" applyFont="1" applyFill="1" applyBorder="1" applyAlignment="1" applyProtection="1">
      <alignment vertical="center"/>
      <protection/>
    </xf>
    <xf numFmtId="185" fontId="4" fillId="0" borderId="11" xfId="41" applyNumberFormat="1" applyFont="1" applyFill="1" applyBorder="1" applyAlignment="1" applyProtection="1">
      <alignment horizontal="right" vertical="center" wrapText="1"/>
      <protection/>
    </xf>
    <xf numFmtId="0" fontId="6" fillId="0" borderId="0" xfId="41" applyFont="1" applyFill="1" applyAlignment="1">
      <alignment vertical="center" wrapText="1"/>
      <protection/>
    </xf>
    <xf numFmtId="49" fontId="4" fillId="0" borderId="13" xfId="41" applyNumberFormat="1" applyFont="1" applyFill="1" applyBorder="1" applyAlignment="1" applyProtection="1">
      <alignment horizontal="center" vertical="center"/>
      <protection/>
    </xf>
    <xf numFmtId="0" fontId="2" fillId="0" borderId="0" xfId="40">
      <alignment vertical="center"/>
      <protection/>
    </xf>
    <xf numFmtId="0" fontId="2" fillId="33" borderId="0" xfId="40" applyFill="1" applyAlignment="1">
      <alignment/>
      <protection/>
    </xf>
    <xf numFmtId="0" fontId="7" fillId="0" borderId="0" xfId="40" applyFont="1" applyFill="1" applyAlignment="1">
      <alignment horizontal="center"/>
      <protection/>
    </xf>
    <xf numFmtId="0" fontId="7" fillId="33" borderId="0" xfId="40" applyFont="1" applyFill="1" applyAlignment="1">
      <alignment horizontal="center"/>
      <protection/>
    </xf>
    <xf numFmtId="0" fontId="7" fillId="0" borderId="0" xfId="40" applyFont="1" applyAlignment="1">
      <alignment/>
      <protection/>
    </xf>
    <xf numFmtId="0" fontId="7" fillId="0" borderId="0" xfId="40" applyNumberFormat="1" applyFont="1" applyFill="1" applyAlignment="1" applyProtection="1">
      <alignment horizontal="right"/>
      <protection/>
    </xf>
    <xf numFmtId="0" fontId="7" fillId="33" borderId="0" xfId="40" applyFont="1" applyFill="1" applyAlignment="1">
      <alignment/>
      <protection/>
    </xf>
    <xf numFmtId="0" fontId="7" fillId="0" borderId="0" xfId="40" applyFont="1" applyFill="1" applyAlignment="1">
      <alignment/>
      <protection/>
    </xf>
    <xf numFmtId="0" fontId="7" fillId="0" borderId="0" xfId="40" applyFont="1" applyFill="1" applyAlignment="1">
      <alignment horizontal="right" vertical="center"/>
      <protection/>
    </xf>
    <xf numFmtId="0" fontId="7" fillId="0" borderId="10" xfId="40" applyFont="1" applyFill="1" applyBorder="1" applyAlignment="1">
      <alignment vertical="center"/>
      <protection/>
    </xf>
    <xf numFmtId="0" fontId="4" fillId="0" borderId="10" xfId="40" applyFont="1" applyFill="1" applyBorder="1" applyAlignment="1">
      <alignment horizontal="right" vertical="center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/>
      <protection/>
    </xf>
    <xf numFmtId="185" fontId="4" fillId="0" borderId="11" xfId="40" applyNumberFormat="1" applyFont="1" applyFill="1" applyBorder="1" applyAlignment="1" applyProtection="1">
      <alignment horizontal="right" vertical="center" wrapText="1"/>
      <protection/>
    </xf>
    <xf numFmtId="185" fontId="4" fillId="0" borderId="11" xfId="40" applyNumberFormat="1" applyFont="1" applyFill="1" applyBorder="1" applyAlignment="1">
      <alignment horizontal="right" vertical="center" wrapText="1"/>
      <protection/>
    </xf>
    <xf numFmtId="0" fontId="4" fillId="0" borderId="0" xfId="40" applyFont="1" applyFill="1" applyAlignment="1">
      <alignment/>
      <protection/>
    </xf>
    <xf numFmtId="0" fontId="4" fillId="33" borderId="0" xfId="40" applyFont="1" applyFill="1" applyAlignment="1">
      <alignment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/>
    </xf>
    <xf numFmtId="0" fontId="2" fillId="0" borderId="0" xfId="40" applyFill="1" applyAlignment="1">
      <alignment/>
      <protection/>
    </xf>
    <xf numFmtId="49" fontId="4" fillId="0" borderId="14" xfId="40" applyNumberFormat="1" applyFont="1" applyFill="1" applyBorder="1" applyAlignment="1" applyProtection="1">
      <alignment horizontal="left" vertical="center" wrapText="1"/>
      <protection/>
    </xf>
    <xf numFmtId="49" fontId="4" fillId="0" borderId="13" xfId="40" applyNumberFormat="1" applyFont="1" applyFill="1" applyBorder="1" applyAlignment="1" applyProtection="1">
      <alignment horizontal="left" vertical="center" wrapText="1"/>
      <protection/>
    </xf>
    <xf numFmtId="4" fontId="4" fillId="0" borderId="11" xfId="41" applyNumberFormat="1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>
      <alignment vertical="center"/>
    </xf>
    <xf numFmtId="185" fontId="7" fillId="33" borderId="11" xfId="0" applyNumberFormat="1" applyFont="1" applyFill="1" applyBorder="1" applyAlignment="1">
      <alignment vertical="center"/>
    </xf>
    <xf numFmtId="4" fontId="4" fillId="0" borderId="15" xfId="41" applyNumberFormat="1" applyFont="1" applyFill="1" applyBorder="1" applyAlignment="1" applyProtection="1">
      <alignment horizontal="right" vertical="center" wrapText="1"/>
      <protection/>
    </xf>
    <xf numFmtId="0" fontId="9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left"/>
    </xf>
    <xf numFmtId="49" fontId="4" fillId="0" borderId="11" xfId="41" applyNumberFormat="1" applyFont="1" applyFill="1" applyBorder="1" applyAlignment="1" applyProtection="1">
      <alignment horizontal="center" vertical="center"/>
      <protection/>
    </xf>
    <xf numFmtId="49" fontId="4" fillId="0" borderId="11" xfId="41" applyNumberFormat="1" applyFont="1" applyFill="1" applyBorder="1" applyAlignment="1" applyProtection="1">
      <alignment vertical="center"/>
      <protection/>
    </xf>
    <xf numFmtId="186" fontId="4" fillId="0" borderId="11" xfId="40" applyNumberFormat="1" applyFont="1" applyFill="1" applyBorder="1" applyAlignment="1" applyProtection="1">
      <alignment horizontal="right" vertical="center" wrapText="1"/>
      <protection/>
    </xf>
    <xf numFmtId="186" fontId="4" fillId="0" borderId="13" xfId="40" applyNumberFormat="1" applyFont="1" applyFill="1" applyBorder="1" applyAlignment="1" applyProtection="1">
      <alignment horizontal="right" vertical="center" wrapText="1"/>
      <protection/>
    </xf>
    <xf numFmtId="0" fontId="0" fillId="0" borderId="0" xfId="42" applyFont="1">
      <alignment/>
      <protection/>
    </xf>
    <xf numFmtId="0" fontId="2" fillId="0" borderId="0" xfId="42">
      <alignment/>
      <protection/>
    </xf>
    <xf numFmtId="0" fontId="4" fillId="0" borderId="0" xfId="42" applyFont="1" applyFill="1" applyAlignment="1">
      <alignment vertical="center"/>
      <protection/>
    </xf>
    <xf numFmtId="184" fontId="4" fillId="0" borderId="0" xfId="42" applyNumberFormat="1" applyFont="1" applyFill="1" applyAlignment="1">
      <alignment vertical="center"/>
      <protection/>
    </xf>
    <xf numFmtId="0" fontId="4" fillId="0" borderId="0" xfId="42" applyFont="1" applyFill="1" applyAlignment="1">
      <alignment horizontal="center" vertical="center"/>
      <protection/>
    </xf>
    <xf numFmtId="184" fontId="4" fillId="0" borderId="0" xfId="42" applyNumberFormat="1" applyFont="1" applyFill="1" applyAlignment="1" applyProtection="1">
      <alignment horizontal="right" vertical="center"/>
      <protection/>
    </xf>
    <xf numFmtId="0" fontId="6" fillId="0" borderId="0" xfId="42" applyFont="1" applyFill="1" applyAlignment="1">
      <alignment vertical="center"/>
      <protection/>
    </xf>
    <xf numFmtId="0" fontId="4" fillId="0" borderId="10" xfId="42" applyFont="1" applyFill="1" applyBorder="1" applyAlignment="1">
      <alignment horizontal="left" vertical="center"/>
      <protection/>
    </xf>
    <xf numFmtId="184" fontId="4" fillId="0" borderId="10" xfId="42" applyNumberFormat="1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6" fillId="0" borderId="0" xfId="42" applyFont="1" applyFill="1" applyBorder="1" applyAlignment="1">
      <alignment vertical="center"/>
      <protection/>
    </xf>
    <xf numFmtId="0" fontId="7" fillId="0" borderId="11" xfId="42" applyNumberFormat="1" applyFont="1" applyFill="1" applyBorder="1" applyAlignment="1" applyProtection="1">
      <alignment horizontal="center" vertical="center"/>
      <protection/>
    </xf>
    <xf numFmtId="0" fontId="7" fillId="0" borderId="12" xfId="42" applyNumberFormat="1" applyFont="1" applyFill="1" applyBorder="1" applyAlignment="1" applyProtection="1">
      <alignment horizontal="center" vertical="center"/>
      <protection/>
    </xf>
    <xf numFmtId="184" fontId="7" fillId="0" borderId="12" xfId="42" applyNumberFormat="1" applyFont="1" applyFill="1" applyBorder="1" applyAlignment="1" applyProtection="1">
      <alignment horizontal="center" vertical="center"/>
      <protection/>
    </xf>
    <xf numFmtId="184" fontId="7" fillId="0" borderId="11" xfId="42" applyNumberFormat="1" applyFont="1" applyFill="1" applyBorder="1" applyAlignment="1" applyProtection="1">
      <alignment horizontal="center" vertical="center"/>
      <protection/>
    </xf>
    <xf numFmtId="49" fontId="4" fillId="0" borderId="11" xfId="42" applyNumberFormat="1" applyFont="1" applyFill="1" applyBorder="1" applyAlignment="1" applyProtection="1">
      <alignment vertical="center"/>
      <protection/>
    </xf>
    <xf numFmtId="187" fontId="4" fillId="0" borderId="11" xfId="42" applyNumberFormat="1" applyFont="1" applyFill="1" applyBorder="1" applyAlignment="1" applyProtection="1">
      <alignment horizontal="right" vertical="center"/>
      <protection/>
    </xf>
    <xf numFmtId="188" fontId="4" fillId="0" borderId="11" xfId="42" applyNumberFormat="1" applyFont="1" applyFill="1" applyBorder="1" applyAlignment="1" applyProtection="1">
      <alignment horizontal="right" vertical="center" wrapText="1"/>
      <protection/>
    </xf>
    <xf numFmtId="187" fontId="4" fillId="0" borderId="11" xfId="42" applyNumberFormat="1" applyFont="1" applyFill="1" applyBorder="1" applyAlignment="1" applyProtection="1">
      <alignment vertical="center"/>
      <protection/>
    </xf>
    <xf numFmtId="0" fontId="6" fillId="0" borderId="0" xfId="42" applyFont="1" applyFill="1" applyAlignment="1">
      <alignment vertical="center" wrapText="1"/>
      <protection/>
    </xf>
    <xf numFmtId="187" fontId="4" fillId="0" borderId="11" xfId="42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vertical="center"/>
    </xf>
    <xf numFmtId="189" fontId="7" fillId="0" borderId="1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189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40" applyBorder="1">
      <alignment vertical="center"/>
      <protection/>
    </xf>
    <xf numFmtId="0" fontId="2" fillId="33" borderId="11" xfId="40" applyFill="1" applyBorder="1" applyAlignment="1">
      <alignment/>
      <protection/>
    </xf>
    <xf numFmtId="0" fontId="4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49" fontId="4" fillId="0" borderId="11" xfId="42" applyNumberFormat="1" applyFont="1" applyFill="1" applyBorder="1" applyAlignment="1" applyProtection="1">
      <alignment horizontal="left" vertical="center"/>
      <protection/>
    </xf>
    <xf numFmtId="188" fontId="7" fillId="0" borderId="11" xfId="40" applyNumberFormat="1" applyFont="1" applyFill="1" applyBorder="1" applyAlignment="1">
      <alignment horizontal="center" vertical="center" wrapText="1"/>
      <protection/>
    </xf>
    <xf numFmtId="186" fontId="7" fillId="0" borderId="11" xfId="40" applyNumberFormat="1" applyFont="1" applyFill="1" applyBorder="1" applyAlignment="1">
      <alignment horizontal="center" vertical="center" wrapText="1"/>
      <protection/>
    </xf>
    <xf numFmtId="185" fontId="4" fillId="33" borderId="11" xfId="0" applyNumberFormat="1" applyFont="1" applyFill="1" applyBorder="1" applyAlignment="1">
      <alignment vertical="center"/>
    </xf>
    <xf numFmtId="186" fontId="4" fillId="0" borderId="11" xfId="42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41" applyNumberFormat="1" applyFont="1" applyFill="1" applyAlignment="1" applyProtection="1">
      <alignment horizontal="center" vertical="center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0" fillId="0" borderId="0" xfId="40" applyFont="1" applyAlignment="1">
      <alignment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4" fillId="0" borderId="10" xfId="40" applyFont="1" applyFill="1" applyBorder="1" applyAlignment="1">
      <alignment/>
      <protection/>
    </xf>
    <xf numFmtId="0" fontId="7" fillId="0" borderId="16" xfId="40" applyNumberFormat="1" applyFont="1" applyFill="1" applyBorder="1" applyAlignment="1" applyProtection="1">
      <alignment horizontal="center" vertical="center"/>
      <protection/>
    </xf>
    <xf numFmtId="0" fontId="2" fillId="0" borderId="17" xfId="40" applyBorder="1" applyAlignment="1">
      <alignment horizontal="center" vertical="center"/>
      <protection/>
    </xf>
    <xf numFmtId="0" fontId="2" fillId="0" borderId="18" xfId="40" applyBorder="1" applyAlignment="1">
      <alignment horizontal="center" vertical="center"/>
      <protection/>
    </xf>
    <xf numFmtId="0" fontId="7" fillId="0" borderId="14" xfId="40" applyNumberFormat="1" applyFont="1" applyFill="1" applyBorder="1" applyAlignment="1" applyProtection="1">
      <alignment horizontal="center" vertical="center"/>
      <protection/>
    </xf>
    <xf numFmtId="0" fontId="2" fillId="0" borderId="10" xfId="40" applyBorder="1" applyAlignment="1">
      <alignment horizontal="center" vertical="center"/>
      <protection/>
    </xf>
    <xf numFmtId="0" fontId="2" fillId="0" borderId="19" xfId="40" applyBorder="1" applyAlignment="1">
      <alignment horizontal="center" vertical="center"/>
      <protection/>
    </xf>
    <xf numFmtId="0" fontId="5" fillId="0" borderId="0" xfId="42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附表" xfId="40"/>
    <cellStyle name="常规_Sheet1" xfId="41"/>
    <cellStyle name="常规_Sheet1 (2)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zoomScaleSheetLayoutView="100" zoomScalePageLayoutView="0" workbookViewId="0" topLeftCell="A1">
      <selection activeCell="A11" sqref="A11"/>
    </sheetView>
  </sheetViews>
  <sheetFormatPr defaultColWidth="9.00390625" defaultRowHeight="14.25"/>
  <sheetData>
    <row r="3" spans="1:2" ht="20.25">
      <c r="A3" s="94"/>
      <c r="B3" s="94"/>
    </row>
    <row r="10" spans="1:13" ht="111" customHeight="1">
      <c r="A10" s="95" t="s">
        <v>91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</row>
  </sheetData>
  <sheetProtection/>
  <mergeCells count="2">
    <mergeCell ref="A3:B3"/>
    <mergeCell ref="A10:M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SheetLayoutView="100" zoomScalePageLayoutView="0" workbookViewId="0" topLeftCell="A7">
      <selection activeCell="A22" sqref="A21:A22"/>
    </sheetView>
  </sheetViews>
  <sheetFormatPr defaultColWidth="9.00390625" defaultRowHeight="14.25"/>
  <cols>
    <col min="1" max="1" width="42.375" style="0" customWidth="1"/>
    <col min="2" max="2" width="12.75390625" style="0" customWidth="1"/>
    <col min="3" max="3" width="27.75390625" style="0" customWidth="1"/>
    <col min="4" max="4" width="14.00390625" style="0" customWidth="1"/>
  </cols>
  <sheetData>
    <row r="1" spans="1:22" ht="14.25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7">
      <c r="A2" s="96" t="s">
        <v>89</v>
      </c>
      <c r="B2" s="96"/>
      <c r="C2" s="96"/>
      <c r="D2" s="9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4.25">
      <c r="A3" s="5"/>
      <c r="B3" s="5"/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4.25">
      <c r="A4" s="8" t="s">
        <v>45</v>
      </c>
      <c r="B4" s="9"/>
      <c r="C4" s="10"/>
      <c r="D4" s="6" t="s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21" customHeight="1">
      <c r="A5" s="12" t="s">
        <v>2</v>
      </c>
      <c r="B5" s="12"/>
      <c r="C5" s="12" t="s">
        <v>3</v>
      </c>
      <c r="D5" s="12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21" customHeight="1">
      <c r="A6" s="13" t="s">
        <v>4</v>
      </c>
      <c r="B6" s="14" t="s">
        <v>5</v>
      </c>
      <c r="C6" s="13" t="s">
        <v>4</v>
      </c>
      <c r="D6" s="15" t="s">
        <v>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1" customHeight="1">
      <c r="A7" s="16" t="s">
        <v>20</v>
      </c>
      <c r="B7" s="17">
        <v>824.2</v>
      </c>
      <c r="C7" s="42" t="s">
        <v>46</v>
      </c>
      <c r="D7" s="33">
        <v>119.74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1" customHeight="1">
      <c r="A8" s="16" t="s">
        <v>21</v>
      </c>
      <c r="B8" s="44"/>
      <c r="C8" s="46" t="s">
        <v>47</v>
      </c>
      <c r="D8" s="33">
        <v>119.74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21" customHeight="1">
      <c r="A9" s="16" t="s">
        <v>22</v>
      </c>
      <c r="B9" s="44"/>
      <c r="C9" s="46" t="s">
        <v>48</v>
      </c>
      <c r="D9" s="33">
        <v>119.74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21" customHeight="1">
      <c r="A10" s="16" t="s">
        <v>23</v>
      </c>
      <c r="B10" s="44"/>
      <c r="C10" s="42" t="s">
        <v>49</v>
      </c>
      <c r="D10" s="33">
        <v>387.84000000000003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21" customHeight="1">
      <c r="A11" s="16" t="s">
        <v>24</v>
      </c>
      <c r="B11" s="44"/>
      <c r="C11" s="86" t="s">
        <v>50</v>
      </c>
      <c r="D11" s="33">
        <v>286.38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21" customHeight="1">
      <c r="A12" s="16"/>
      <c r="B12" s="44"/>
      <c r="C12" s="46" t="s">
        <v>51</v>
      </c>
      <c r="D12" s="33">
        <v>286.38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21" customHeight="1">
      <c r="A13" s="16"/>
      <c r="B13" s="44"/>
      <c r="C13" s="46" t="s">
        <v>52</v>
      </c>
      <c r="D13" s="33">
        <v>101.46000000000001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1" customHeight="1">
      <c r="A14" s="16"/>
      <c r="B14" s="44"/>
      <c r="C14" s="47" t="s">
        <v>53</v>
      </c>
      <c r="D14" s="33">
        <v>46.21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21" customHeight="1">
      <c r="A15" s="16"/>
      <c r="B15" s="41"/>
      <c r="C15" s="47" t="s">
        <v>54</v>
      </c>
      <c r="D15" s="33">
        <v>55.25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8"/>
    </row>
    <row r="16" spans="1:22" ht="21" customHeight="1">
      <c r="A16" s="16"/>
      <c r="B16" s="41"/>
      <c r="C16" s="87" t="s">
        <v>55</v>
      </c>
      <c r="D16" s="33">
        <v>297.41999999999996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8"/>
    </row>
    <row r="17" spans="1:22" ht="21" customHeight="1">
      <c r="A17" s="16"/>
      <c r="B17" s="41"/>
      <c r="C17" s="88" t="s">
        <v>56</v>
      </c>
      <c r="D17" s="33">
        <v>297.41999999999996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21" customHeight="1">
      <c r="A18" s="16"/>
      <c r="B18" s="41"/>
      <c r="C18" s="46" t="s">
        <v>57</v>
      </c>
      <c r="D18" s="92">
        <v>297.41999999999996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21" customHeight="1">
      <c r="A19" s="16"/>
      <c r="B19" s="41"/>
      <c r="C19" s="42" t="s">
        <v>58</v>
      </c>
      <c r="D19" s="92">
        <v>19.23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1" customHeight="1">
      <c r="A20" s="16"/>
      <c r="B20" s="41"/>
      <c r="C20" s="46" t="s">
        <v>59</v>
      </c>
      <c r="D20" s="92">
        <v>19.23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1" customHeight="1">
      <c r="A21" s="16"/>
      <c r="B21" s="41"/>
      <c r="C21" s="45" t="s">
        <v>60</v>
      </c>
      <c r="D21" s="17">
        <v>19.23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21" customHeight="1">
      <c r="A22" s="16"/>
      <c r="B22" s="41"/>
      <c r="C22" s="45"/>
      <c r="D22" s="43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21" customHeight="1">
      <c r="A23" s="16"/>
      <c r="B23" s="41"/>
      <c r="C23" s="45"/>
      <c r="D23" s="4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21" customHeight="1">
      <c r="A24" s="19" t="s">
        <v>25</v>
      </c>
      <c r="B24" s="17">
        <f>SUM(B7:B23)</f>
        <v>824.2</v>
      </c>
      <c r="C24" s="48" t="s">
        <v>26</v>
      </c>
      <c r="D24" s="17">
        <f>SUM(D7,D10,D16,D19)</f>
        <v>824.23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21" customHeight="1">
      <c r="A25" s="16"/>
      <c r="B25" s="17"/>
      <c r="C25" s="48"/>
      <c r="D25" s="1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4" ht="14.25">
      <c r="A26" s="16"/>
      <c r="B26" s="17"/>
      <c r="C26" s="49"/>
      <c r="D26" s="17"/>
    </row>
    <row r="27" spans="1:4" ht="14.25">
      <c r="A27" s="19" t="s">
        <v>27</v>
      </c>
      <c r="B27" s="17">
        <f>SUM(B24)</f>
        <v>824.2</v>
      </c>
      <c r="C27" s="48" t="s">
        <v>28</v>
      </c>
      <c r="D27" s="17">
        <f>SUM(D24)</f>
        <v>824.23</v>
      </c>
    </row>
  </sheetData>
  <sheetProtection/>
  <mergeCells count="1">
    <mergeCell ref="A2:D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F8" sqref="F8:F22"/>
    </sheetView>
  </sheetViews>
  <sheetFormatPr defaultColWidth="6.875" defaultRowHeight="12.75" customHeight="1"/>
  <cols>
    <col min="1" max="3" width="5.125" style="20" customWidth="1"/>
    <col min="4" max="4" width="26.75390625" style="20" customWidth="1"/>
    <col min="5" max="10" width="11.875" style="20" customWidth="1"/>
    <col min="11" max="12" width="5.125" style="20" customWidth="1"/>
    <col min="13" max="13" width="8.375" style="20" customWidth="1"/>
    <col min="14" max="254" width="6.875" style="20" customWidth="1"/>
    <col min="255" max="16384" width="6.875" style="20" customWidth="1"/>
  </cols>
  <sheetData>
    <row r="1" spans="1:2" ht="24.75" customHeight="1">
      <c r="A1" s="99" t="s">
        <v>7</v>
      </c>
      <c r="B1" s="99"/>
    </row>
    <row r="2" spans="1:13" ht="27.75" customHeight="1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21"/>
      <c r="L2" s="21"/>
      <c r="M2" s="21"/>
    </row>
    <row r="3" spans="1:13" ht="16.5" customHeight="1">
      <c r="A3" s="22"/>
      <c r="B3" s="22"/>
      <c r="C3" s="22"/>
      <c r="D3" s="22"/>
      <c r="E3" s="23"/>
      <c r="F3" s="23"/>
      <c r="G3" s="24"/>
      <c r="H3" s="24"/>
      <c r="I3" s="24"/>
      <c r="J3" s="25"/>
      <c r="K3" s="26"/>
      <c r="L3" s="26"/>
      <c r="M3" s="26"/>
    </row>
    <row r="4" spans="1:13" ht="16.5" customHeight="1">
      <c r="A4" s="102" t="s">
        <v>45</v>
      </c>
      <c r="B4" s="102"/>
      <c r="C4" s="102"/>
      <c r="D4" s="27"/>
      <c r="E4" s="27"/>
      <c r="F4" s="27"/>
      <c r="G4" s="28"/>
      <c r="H4" s="29"/>
      <c r="I4" s="29"/>
      <c r="J4" s="30" t="s">
        <v>8</v>
      </c>
      <c r="K4" s="27"/>
      <c r="L4" s="27"/>
      <c r="M4" s="27"/>
    </row>
    <row r="5" spans="1:13" ht="28.5" customHeight="1">
      <c r="A5" s="103" t="s">
        <v>9</v>
      </c>
      <c r="B5" s="104"/>
      <c r="C5" s="105"/>
      <c r="D5" s="97" t="s">
        <v>10</v>
      </c>
      <c r="E5" s="97" t="s">
        <v>11</v>
      </c>
      <c r="F5" s="97" t="s">
        <v>12</v>
      </c>
      <c r="G5" s="97" t="s">
        <v>13</v>
      </c>
      <c r="H5" s="97" t="s">
        <v>14</v>
      </c>
      <c r="I5" s="97" t="s">
        <v>15</v>
      </c>
      <c r="J5" s="97" t="s">
        <v>16</v>
      </c>
      <c r="K5" s="26"/>
      <c r="L5" s="26"/>
      <c r="M5" s="26"/>
    </row>
    <row r="6" spans="1:13" ht="28.5" customHeight="1">
      <c r="A6" s="106"/>
      <c r="B6" s="107"/>
      <c r="C6" s="108"/>
      <c r="D6" s="97"/>
      <c r="E6" s="97"/>
      <c r="F6" s="97"/>
      <c r="G6" s="98"/>
      <c r="H6" s="98"/>
      <c r="I6" s="98"/>
      <c r="J6" s="97"/>
      <c r="K6" s="26"/>
      <c r="L6" s="26"/>
      <c r="M6" s="26"/>
    </row>
    <row r="7" spans="1:13" ht="28.5" customHeight="1">
      <c r="A7" s="32" t="s">
        <v>17</v>
      </c>
      <c r="B7" s="32" t="s">
        <v>18</v>
      </c>
      <c r="C7" s="32" t="s">
        <v>19</v>
      </c>
      <c r="D7" s="97"/>
      <c r="E7" s="97"/>
      <c r="F7" s="97"/>
      <c r="G7" s="98"/>
      <c r="H7" s="98"/>
      <c r="I7" s="98"/>
      <c r="J7" s="97"/>
      <c r="K7" s="26"/>
      <c r="L7" s="26"/>
      <c r="M7" s="26"/>
    </row>
    <row r="8" spans="1:13" ht="22.5" customHeight="1">
      <c r="A8" s="37" t="s">
        <v>61</v>
      </c>
      <c r="B8" s="37"/>
      <c r="C8" s="37"/>
      <c r="D8" s="42" t="s">
        <v>46</v>
      </c>
      <c r="E8" s="33">
        <v>119.74</v>
      </c>
      <c r="F8" s="33">
        <v>119.74</v>
      </c>
      <c r="G8" s="33"/>
      <c r="H8" s="33"/>
      <c r="I8" s="33"/>
      <c r="J8" s="34"/>
      <c r="K8" s="35"/>
      <c r="L8" s="35"/>
      <c r="M8" s="36"/>
    </row>
    <row r="9" spans="1:13" ht="22.5" customHeight="1">
      <c r="A9" s="37"/>
      <c r="B9" s="37" t="s">
        <v>62</v>
      </c>
      <c r="C9" s="37"/>
      <c r="D9" s="46" t="s">
        <v>47</v>
      </c>
      <c r="E9" s="33">
        <v>119.74</v>
      </c>
      <c r="F9" s="33">
        <v>119.74</v>
      </c>
      <c r="G9" s="33"/>
      <c r="H9" s="33"/>
      <c r="I9" s="33"/>
      <c r="J9" s="34"/>
      <c r="K9" s="38"/>
      <c r="L9" s="21"/>
      <c r="M9" s="21"/>
    </row>
    <row r="10" spans="1:13" ht="22.5" customHeight="1">
      <c r="A10" s="37"/>
      <c r="B10" s="37"/>
      <c r="C10" s="37" t="s">
        <v>63</v>
      </c>
      <c r="D10" s="46" t="s">
        <v>48</v>
      </c>
      <c r="E10" s="33">
        <v>119.74</v>
      </c>
      <c r="F10" s="33">
        <v>119.74</v>
      </c>
      <c r="G10" s="33"/>
      <c r="H10" s="33"/>
      <c r="I10" s="33"/>
      <c r="J10" s="34"/>
      <c r="K10" s="38"/>
      <c r="L10" s="21"/>
      <c r="M10" s="21"/>
    </row>
    <row r="11" spans="1:13" ht="22.5" customHeight="1">
      <c r="A11" s="37" t="s">
        <v>64</v>
      </c>
      <c r="B11" s="37"/>
      <c r="C11" s="37"/>
      <c r="D11" s="42" t="s">
        <v>49</v>
      </c>
      <c r="E11" s="33">
        <v>387.84000000000003</v>
      </c>
      <c r="F11" s="33">
        <v>387.84000000000003</v>
      </c>
      <c r="G11" s="33"/>
      <c r="H11" s="33"/>
      <c r="I11" s="33"/>
      <c r="J11" s="34"/>
      <c r="K11" s="21"/>
      <c r="L11" s="21"/>
      <c r="M11" s="21"/>
    </row>
    <row r="12" spans="1:13" ht="22.5" customHeight="1">
      <c r="A12" s="37"/>
      <c r="B12" s="37" t="s">
        <v>65</v>
      </c>
      <c r="C12" s="37"/>
      <c r="D12" s="86" t="s">
        <v>50</v>
      </c>
      <c r="E12" s="33">
        <v>286.38</v>
      </c>
      <c r="F12" s="33">
        <v>286.38</v>
      </c>
      <c r="G12" s="33"/>
      <c r="H12" s="33"/>
      <c r="I12" s="33"/>
      <c r="J12" s="34"/>
      <c r="K12" s="21"/>
      <c r="L12" s="21"/>
      <c r="M12" s="21"/>
    </row>
    <row r="13" spans="1:13" ht="22.5" customHeight="1">
      <c r="A13" s="37"/>
      <c r="B13" s="37"/>
      <c r="C13" s="37" t="s">
        <v>66</v>
      </c>
      <c r="D13" s="46" t="s">
        <v>51</v>
      </c>
      <c r="E13" s="33">
        <v>286.38</v>
      </c>
      <c r="F13" s="33">
        <v>286.38</v>
      </c>
      <c r="G13" s="33"/>
      <c r="H13" s="33"/>
      <c r="I13" s="33"/>
      <c r="J13" s="34"/>
      <c r="K13" s="21"/>
      <c r="L13" s="21"/>
      <c r="M13" s="21"/>
    </row>
    <row r="14" spans="1:13" ht="22.5" customHeight="1">
      <c r="A14" s="37"/>
      <c r="B14" s="37" t="s">
        <v>67</v>
      </c>
      <c r="C14" s="37"/>
      <c r="D14" s="46" t="s">
        <v>52</v>
      </c>
      <c r="E14" s="33">
        <v>101.46000000000001</v>
      </c>
      <c r="F14" s="33">
        <v>101.46000000000001</v>
      </c>
      <c r="G14" s="33"/>
      <c r="H14" s="33"/>
      <c r="I14" s="33"/>
      <c r="J14" s="34"/>
      <c r="K14" s="21"/>
      <c r="L14" s="21"/>
      <c r="M14" s="21"/>
    </row>
    <row r="15" spans="1:13" ht="22.5" customHeight="1">
      <c r="A15" s="37"/>
      <c r="B15" s="37"/>
      <c r="C15" s="37" t="s">
        <v>63</v>
      </c>
      <c r="D15" s="47" t="s">
        <v>53</v>
      </c>
      <c r="E15" s="33">
        <v>46.21</v>
      </c>
      <c r="F15" s="33">
        <v>46.21</v>
      </c>
      <c r="G15" s="33"/>
      <c r="H15" s="33"/>
      <c r="I15" s="33"/>
      <c r="J15" s="34"/>
      <c r="K15" s="21"/>
      <c r="L15" s="21"/>
      <c r="M15" s="21"/>
    </row>
    <row r="16" spans="1:13" ht="22.5" customHeight="1">
      <c r="A16" s="37"/>
      <c r="B16" s="39"/>
      <c r="C16" s="39" t="s">
        <v>65</v>
      </c>
      <c r="D16" s="47" t="s">
        <v>54</v>
      </c>
      <c r="E16" s="33">
        <v>55.25</v>
      </c>
      <c r="F16" s="33">
        <v>55.25</v>
      </c>
      <c r="G16" s="33"/>
      <c r="H16" s="33"/>
      <c r="I16" s="33"/>
      <c r="J16" s="34"/>
      <c r="K16" s="21"/>
      <c r="L16" s="21"/>
      <c r="M16" s="21"/>
    </row>
    <row r="17" spans="1:13" ht="22.5" customHeight="1">
      <c r="A17" s="37" t="s">
        <v>68</v>
      </c>
      <c r="B17" s="39"/>
      <c r="C17" s="39"/>
      <c r="D17" s="87" t="s">
        <v>55</v>
      </c>
      <c r="E17" s="33">
        <v>297.41999999999996</v>
      </c>
      <c r="F17" s="33">
        <v>297.41999999999996</v>
      </c>
      <c r="G17" s="33"/>
      <c r="H17" s="33"/>
      <c r="I17" s="33"/>
      <c r="J17" s="34"/>
      <c r="K17" s="21"/>
      <c r="L17" s="21"/>
      <c r="M17" s="21"/>
    </row>
    <row r="18" spans="1:13" ht="22.5" customHeight="1">
      <c r="A18" s="37"/>
      <c r="B18" s="39" t="s">
        <v>63</v>
      </c>
      <c r="C18" s="39"/>
      <c r="D18" s="88" t="s">
        <v>56</v>
      </c>
      <c r="E18" s="33">
        <v>297.41999999999996</v>
      </c>
      <c r="F18" s="33">
        <v>297.41999999999996</v>
      </c>
      <c r="G18" s="33"/>
      <c r="H18" s="33"/>
      <c r="I18" s="33"/>
      <c r="J18" s="34"/>
      <c r="K18" s="21"/>
      <c r="L18" s="21"/>
      <c r="M18" s="21"/>
    </row>
    <row r="19" spans="1:13" ht="22.5" customHeight="1">
      <c r="A19" s="37"/>
      <c r="B19" s="39"/>
      <c r="C19" s="39" t="s">
        <v>69</v>
      </c>
      <c r="D19" s="46" t="s">
        <v>57</v>
      </c>
      <c r="E19" s="92">
        <v>297.41999999999996</v>
      </c>
      <c r="F19" s="92">
        <v>297.41999999999996</v>
      </c>
      <c r="G19" s="33"/>
      <c r="H19" s="33"/>
      <c r="I19" s="33"/>
      <c r="J19" s="34"/>
      <c r="K19" s="21"/>
      <c r="L19" s="21"/>
      <c r="M19" s="21"/>
    </row>
    <row r="20" spans="1:13" ht="22.5" customHeight="1">
      <c r="A20" s="37" t="s">
        <v>70</v>
      </c>
      <c r="B20" s="40"/>
      <c r="C20" s="40"/>
      <c r="D20" s="42" t="s">
        <v>58</v>
      </c>
      <c r="E20" s="92">
        <v>19.23</v>
      </c>
      <c r="F20" s="92">
        <v>19.23</v>
      </c>
      <c r="G20" s="33"/>
      <c r="H20" s="33"/>
      <c r="I20" s="33"/>
      <c r="J20" s="34"/>
      <c r="K20" s="21"/>
      <c r="L20" s="21"/>
      <c r="M20" s="21"/>
    </row>
    <row r="21" spans="1:13" ht="22.5" customHeight="1">
      <c r="A21" s="37"/>
      <c r="B21" s="40" t="s">
        <v>65</v>
      </c>
      <c r="C21" s="40"/>
      <c r="D21" s="46" t="s">
        <v>59</v>
      </c>
      <c r="E21" s="92">
        <v>19.23</v>
      </c>
      <c r="F21" s="92">
        <v>19.23</v>
      </c>
      <c r="G21" s="33"/>
      <c r="H21" s="33"/>
      <c r="I21" s="33"/>
      <c r="J21" s="34"/>
      <c r="K21" s="21"/>
      <c r="L21" s="21"/>
      <c r="M21" s="21"/>
    </row>
    <row r="22" spans="1:13" ht="22.5" customHeight="1">
      <c r="A22" s="37"/>
      <c r="B22" s="40"/>
      <c r="C22" s="40" t="s">
        <v>63</v>
      </c>
      <c r="D22" s="45" t="s">
        <v>60</v>
      </c>
      <c r="E22" s="17">
        <v>19.23</v>
      </c>
      <c r="F22" s="17">
        <v>19.23</v>
      </c>
      <c r="G22" s="84"/>
      <c r="H22" s="84"/>
      <c r="I22" s="84"/>
      <c r="J22" s="85"/>
      <c r="K22" s="21"/>
      <c r="L22" s="21"/>
      <c r="M22" s="21"/>
    </row>
    <row r="23" spans="1:13" ht="22.5" customHeight="1">
      <c r="A23" s="37"/>
      <c r="B23" s="40"/>
      <c r="C23" s="40"/>
      <c r="D23" s="45"/>
      <c r="E23" s="50"/>
      <c r="F23" s="51"/>
      <c r="G23" s="84"/>
      <c r="H23" s="84"/>
      <c r="I23" s="84"/>
      <c r="J23" s="85"/>
      <c r="K23" s="21"/>
      <c r="L23" s="21"/>
      <c r="M23" s="21"/>
    </row>
    <row r="24" spans="1:13" ht="22.5" customHeight="1">
      <c r="A24" s="32"/>
      <c r="B24" s="32"/>
      <c r="C24" s="32"/>
      <c r="D24" s="31" t="s">
        <v>29</v>
      </c>
      <c r="E24" s="91">
        <f aca="true" t="shared" si="0" ref="E24:J24">SUM(E8,E11,E17,E20)</f>
        <v>824.23</v>
      </c>
      <c r="F24" s="91">
        <f t="shared" si="0"/>
        <v>824.23</v>
      </c>
      <c r="G24" s="90">
        <f t="shared" si="0"/>
        <v>0</v>
      </c>
      <c r="H24" s="90">
        <f t="shared" si="0"/>
        <v>0</v>
      </c>
      <c r="I24" s="90">
        <f t="shared" si="0"/>
        <v>0</v>
      </c>
      <c r="J24" s="90">
        <f t="shared" si="0"/>
        <v>0</v>
      </c>
      <c r="K24" s="21"/>
      <c r="L24" s="21"/>
      <c r="M24" s="21"/>
    </row>
    <row r="25" spans="10:13" ht="9.75" customHeight="1">
      <c r="J25" s="21"/>
      <c r="K25" s="21"/>
      <c r="L25" s="21"/>
      <c r="M25" s="21"/>
    </row>
  </sheetData>
  <sheetProtection/>
  <mergeCells count="11">
    <mergeCell ref="H5:H7"/>
    <mergeCell ref="I5:I7"/>
    <mergeCell ref="J5:J7"/>
    <mergeCell ref="A1:B1"/>
    <mergeCell ref="A2:J2"/>
    <mergeCell ref="A4:C4"/>
    <mergeCell ref="A5:C6"/>
    <mergeCell ref="D5:D7"/>
    <mergeCell ref="E5:E7"/>
    <mergeCell ref="F5:F7"/>
    <mergeCell ref="G5:G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4">
      <selection activeCell="C6" sqref="C6:C20"/>
    </sheetView>
  </sheetViews>
  <sheetFormatPr defaultColWidth="9.00390625" defaultRowHeight="14.25"/>
  <cols>
    <col min="1" max="1" width="9.75390625" style="0" customWidth="1"/>
    <col min="2" max="2" width="25.125" style="0" customWidth="1"/>
    <col min="3" max="3" width="12.25390625" style="0" customWidth="1"/>
    <col min="4" max="4" width="14.50390625" style="0" customWidth="1"/>
    <col min="5" max="6" width="15.25390625" style="0" customWidth="1"/>
  </cols>
  <sheetData>
    <row r="1" spans="1:24" ht="18.75" customHeight="1">
      <c r="A1" s="52" t="s">
        <v>30</v>
      </c>
      <c r="B1" s="52"/>
      <c r="C1" s="52"/>
      <c r="D1" s="53"/>
      <c r="E1" s="54"/>
      <c r="F1" s="55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27">
      <c r="A2" s="109" t="s">
        <v>87</v>
      </c>
      <c r="B2" s="109"/>
      <c r="C2" s="109"/>
      <c r="D2" s="109"/>
      <c r="E2" s="109"/>
      <c r="F2" s="109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ht="14.25">
      <c r="A3" s="56"/>
      <c r="B3" s="56"/>
      <c r="C3" s="56"/>
      <c r="D3" s="56"/>
      <c r="E3" s="56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4.25">
      <c r="A4" s="59" t="s">
        <v>45</v>
      </c>
      <c r="B4" s="59"/>
      <c r="C4" s="59"/>
      <c r="D4" s="60"/>
      <c r="E4" s="61"/>
      <c r="F4" s="57" t="s">
        <v>1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4" ht="27" customHeight="1">
      <c r="A5" s="63" t="s">
        <v>31</v>
      </c>
      <c r="B5" s="63" t="s">
        <v>32</v>
      </c>
      <c r="C5" s="64" t="s">
        <v>29</v>
      </c>
      <c r="D5" s="65" t="s">
        <v>33</v>
      </c>
      <c r="E5" s="63" t="s">
        <v>34</v>
      </c>
      <c r="F5" s="66" t="s">
        <v>35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4" ht="18.75" customHeight="1">
      <c r="A6" s="67" t="s">
        <v>71</v>
      </c>
      <c r="B6" s="42" t="s">
        <v>46</v>
      </c>
      <c r="C6" s="33">
        <f>SUM(D6:E6)</f>
        <v>119.74</v>
      </c>
      <c r="D6" s="33">
        <f>SUM(D7)</f>
        <v>119.74</v>
      </c>
      <c r="E6" s="33">
        <f>SUM(E7)</f>
        <v>0</v>
      </c>
      <c r="F6" s="69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4" ht="18.75" customHeight="1">
      <c r="A7" s="67" t="s">
        <v>72</v>
      </c>
      <c r="B7" s="46" t="s">
        <v>47</v>
      </c>
      <c r="C7" s="33">
        <f aca="true" t="shared" si="0" ref="C7:C20">SUM(D7:E7)</f>
        <v>119.74</v>
      </c>
      <c r="D7" s="33">
        <f>SUM(D8)</f>
        <v>119.74</v>
      </c>
      <c r="E7" s="68"/>
      <c r="F7" s="69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4" ht="18.75" customHeight="1">
      <c r="A8" s="89" t="s">
        <v>73</v>
      </c>
      <c r="B8" s="46" t="s">
        <v>48</v>
      </c>
      <c r="C8" s="33">
        <f t="shared" si="0"/>
        <v>119.74</v>
      </c>
      <c r="D8" s="33">
        <v>119.74</v>
      </c>
      <c r="E8" s="68"/>
      <c r="F8" s="69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4" ht="18.75" customHeight="1">
      <c r="A9" s="67" t="s">
        <v>74</v>
      </c>
      <c r="B9" s="42" t="s">
        <v>49</v>
      </c>
      <c r="C9" s="33">
        <f t="shared" si="0"/>
        <v>387.84000000000003</v>
      </c>
      <c r="D9" s="33">
        <f>SUM(D10,D12)</f>
        <v>387.84000000000003</v>
      </c>
      <c r="E9" s="33">
        <f>SUM(E10,E12)</f>
        <v>0</v>
      </c>
      <c r="F9" s="69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</row>
    <row r="10" spans="1:24" ht="18.75" customHeight="1">
      <c r="A10" s="67" t="s">
        <v>75</v>
      </c>
      <c r="B10" s="86" t="s">
        <v>50</v>
      </c>
      <c r="C10" s="33">
        <f t="shared" si="0"/>
        <v>286.38</v>
      </c>
      <c r="D10" s="33">
        <f>SUM(D11)</f>
        <v>286.38</v>
      </c>
      <c r="E10" s="68"/>
      <c r="F10" s="69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</row>
    <row r="11" spans="1:24" ht="18.75" customHeight="1">
      <c r="A11" s="67" t="s">
        <v>76</v>
      </c>
      <c r="B11" s="46" t="s">
        <v>51</v>
      </c>
      <c r="C11" s="33">
        <f t="shared" si="0"/>
        <v>286.38</v>
      </c>
      <c r="D11" s="33">
        <v>286.38</v>
      </c>
      <c r="E11" s="68"/>
      <c r="F11" s="69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24" ht="18.75" customHeight="1">
      <c r="A12" s="67" t="s">
        <v>77</v>
      </c>
      <c r="B12" s="46" t="s">
        <v>52</v>
      </c>
      <c r="C12" s="33">
        <f t="shared" si="0"/>
        <v>101.46000000000001</v>
      </c>
      <c r="D12" s="33">
        <f>SUM(D13:D14)</f>
        <v>101.46000000000001</v>
      </c>
      <c r="E12" s="68"/>
      <c r="F12" s="69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1:24" ht="18.75" customHeight="1">
      <c r="A13" s="67" t="s">
        <v>78</v>
      </c>
      <c r="B13" s="47" t="s">
        <v>53</v>
      </c>
      <c r="C13" s="33">
        <f t="shared" si="0"/>
        <v>46.21</v>
      </c>
      <c r="D13" s="33">
        <v>46.21</v>
      </c>
      <c r="E13" s="68"/>
      <c r="F13" s="69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1:24" ht="18.75" customHeight="1">
      <c r="A14" s="67" t="s">
        <v>79</v>
      </c>
      <c r="B14" s="47" t="s">
        <v>54</v>
      </c>
      <c r="C14" s="33">
        <f t="shared" si="0"/>
        <v>55.25</v>
      </c>
      <c r="D14" s="33">
        <v>55.25</v>
      </c>
      <c r="E14" s="68"/>
      <c r="F14" s="69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24" ht="18.75" customHeight="1">
      <c r="A15" s="67" t="s">
        <v>80</v>
      </c>
      <c r="B15" s="87" t="s">
        <v>55</v>
      </c>
      <c r="C15" s="33">
        <f t="shared" si="0"/>
        <v>297.41999999999996</v>
      </c>
      <c r="D15" s="33">
        <f>SUM(D16)</f>
        <v>252.42</v>
      </c>
      <c r="E15" s="33">
        <f>SUM(E16)</f>
        <v>45</v>
      </c>
      <c r="F15" s="69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</row>
    <row r="16" spans="1:24" ht="18.75" customHeight="1">
      <c r="A16" s="67" t="s">
        <v>81</v>
      </c>
      <c r="B16" s="88" t="s">
        <v>56</v>
      </c>
      <c r="C16" s="33">
        <f t="shared" si="0"/>
        <v>297.41999999999996</v>
      </c>
      <c r="D16" s="33">
        <f>SUM(D17)</f>
        <v>252.42</v>
      </c>
      <c r="E16" s="33">
        <f>SUM(E17)</f>
        <v>45</v>
      </c>
      <c r="F16" s="69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</row>
    <row r="17" spans="1:24" ht="18.75" customHeight="1">
      <c r="A17" s="67" t="s">
        <v>82</v>
      </c>
      <c r="B17" s="46" t="s">
        <v>57</v>
      </c>
      <c r="C17" s="33">
        <f t="shared" si="0"/>
        <v>297.41999999999996</v>
      </c>
      <c r="D17" s="92">
        <v>252.42</v>
      </c>
      <c r="E17" s="93">
        <v>45</v>
      </c>
      <c r="F17" s="69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24" ht="18.75" customHeight="1">
      <c r="A18" s="67" t="s">
        <v>83</v>
      </c>
      <c r="B18" s="42" t="s">
        <v>58</v>
      </c>
      <c r="C18" s="33">
        <f t="shared" si="0"/>
        <v>19.23</v>
      </c>
      <c r="D18" s="92">
        <f>SUM(D19)</f>
        <v>19.23</v>
      </c>
      <c r="E18" s="92">
        <f>SUM(E19)</f>
        <v>0</v>
      </c>
      <c r="F18" s="69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4" ht="18.75" customHeight="1">
      <c r="A19" s="67" t="s">
        <v>84</v>
      </c>
      <c r="B19" s="46" t="s">
        <v>59</v>
      </c>
      <c r="C19" s="33">
        <f t="shared" si="0"/>
        <v>19.23</v>
      </c>
      <c r="D19" s="92">
        <f>SUM(D20)</f>
        <v>19.23</v>
      </c>
      <c r="E19" s="70"/>
      <c r="F19" s="69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1:24" ht="18.75" customHeight="1">
      <c r="A20" s="67" t="s">
        <v>85</v>
      </c>
      <c r="B20" s="45" t="s">
        <v>60</v>
      </c>
      <c r="C20" s="33">
        <f t="shared" si="0"/>
        <v>19.23</v>
      </c>
      <c r="D20" s="17">
        <v>19.23</v>
      </c>
      <c r="E20" s="70"/>
      <c r="F20" s="69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71"/>
    </row>
    <row r="21" spans="1:24" ht="18.75" customHeight="1">
      <c r="A21" s="67"/>
      <c r="B21" s="45"/>
      <c r="C21" s="50"/>
      <c r="D21" s="51"/>
      <c r="E21" s="72"/>
      <c r="F21" s="69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71"/>
    </row>
    <row r="22" spans="1:24" ht="27" customHeight="1">
      <c r="A22" s="67"/>
      <c r="B22" s="73" t="s">
        <v>29</v>
      </c>
      <c r="C22" s="91">
        <f>SUM(C6,C9,C15,C18)</f>
        <v>824.23</v>
      </c>
      <c r="D22" s="91">
        <f>SUM(D6,D9,D15,D18)</f>
        <v>779.23</v>
      </c>
      <c r="E22" s="91">
        <f>SUM(E6,E9,E15,E18)</f>
        <v>45</v>
      </c>
      <c r="F22" s="69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39.625" style="0" customWidth="1"/>
    <col min="2" max="2" width="23.625" style="0" customWidth="1"/>
  </cols>
  <sheetData>
    <row r="1" ht="26.25" customHeight="1">
      <c r="A1" s="74" t="s">
        <v>36</v>
      </c>
    </row>
    <row r="2" spans="1:2" ht="27">
      <c r="A2" s="110" t="s">
        <v>86</v>
      </c>
      <c r="B2" s="101"/>
    </row>
    <row r="3" spans="1:2" ht="26.25" customHeight="1">
      <c r="A3" s="75" t="s">
        <v>45</v>
      </c>
      <c r="B3" s="76" t="s">
        <v>37</v>
      </c>
    </row>
    <row r="4" spans="1:2" s="77" customFormat="1" ht="30" customHeight="1">
      <c r="A4" s="111" t="s">
        <v>38</v>
      </c>
      <c r="B4" s="111" t="s">
        <v>90</v>
      </c>
    </row>
    <row r="5" spans="1:2" s="77" customFormat="1" ht="30" customHeight="1">
      <c r="A5" s="112"/>
      <c r="B5" s="112"/>
    </row>
    <row r="6" spans="1:2" s="80" customFormat="1" ht="30" customHeight="1">
      <c r="A6" s="78" t="s">
        <v>39</v>
      </c>
      <c r="B6" s="79">
        <f>SUM(B7:B9)</f>
        <v>4.5</v>
      </c>
    </row>
    <row r="7" spans="1:2" ht="30" customHeight="1">
      <c r="A7" s="81" t="s">
        <v>40</v>
      </c>
      <c r="B7" s="82"/>
    </row>
    <row r="8" spans="1:2" ht="30" customHeight="1">
      <c r="A8" s="83" t="s">
        <v>41</v>
      </c>
      <c r="B8" s="82">
        <v>0.5</v>
      </c>
    </row>
    <row r="9" spans="1:2" ht="30" customHeight="1">
      <c r="A9" s="83" t="s">
        <v>42</v>
      </c>
      <c r="B9" s="82">
        <f>SUM(B10:B11)</f>
        <v>4</v>
      </c>
    </row>
    <row r="10" spans="1:2" ht="30" customHeight="1">
      <c r="A10" s="83" t="s">
        <v>43</v>
      </c>
      <c r="B10" s="82"/>
    </row>
    <row r="11" spans="1:2" ht="30" customHeight="1">
      <c r="A11" s="83" t="s">
        <v>44</v>
      </c>
      <c r="B11" s="82">
        <v>4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zk</cp:lastModifiedBy>
  <dcterms:created xsi:type="dcterms:W3CDTF">2012-06-06T01:30:27Z</dcterms:created>
  <dcterms:modified xsi:type="dcterms:W3CDTF">2019-08-27T09:26:29Z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