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<sst xmlns="http://schemas.openxmlformats.org/spreadsheetml/2006/main" count="870" uniqueCount="249">
  <si>
    <t>附件：</t>
  </si>
  <si>
    <t>预算代码：</t>
  </si>
  <si>
    <t>部门名称：</t>
  </si>
  <si>
    <t>公开01表</t>
  </si>
  <si>
    <t>编制单位：</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</si>
  <si>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</si>
  <si>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</si>
  <si>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</si>
  <si>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</si>
  <si>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</si>
  <si>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</si>
  <si>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</si>
  <si>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</si>
  <si>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</si>
  <si>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</si>
  <si>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</si>
  <si>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</si>
  <si>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</si>
  <si>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</si>
  <si>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</si>
  <si>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</si>
  <si>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</si>
  <si>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</si>
  <si>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</si>
  <si>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</si>
  <si>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</si>
  <si>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</si>
  <si>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</si>
  <si>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</si>
  <si>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</si>
  <si>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</si>
  <si>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</si>
  <si>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</si>
  <si>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</si>
  <si>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</si>
  <si>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</si>
  <si>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</si>
  <si>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</si>
  <si>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</si>
  <si>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</si>
  <si>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</si>
  <si>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</si>
  <si>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</si>
  <si>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</si>
  <si>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</si>
  <si>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</si>
  <si>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</si>
  <si>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</si>
  <si>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</si>
  <si>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</si>
  <si>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</si>
  <si>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</si>
  <si>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</si>
  <si>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</si>
  <si>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</si>
  <si>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</si>
  <si>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</si>
  <si>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</si>
  <si>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</si>
  <si>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</si>
  <si>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</si>
  <si>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</si>
  <si>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</si>
  <si>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</si>
  <si>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</si>
  <si>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</si>
  <si>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</si>
  <si>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</si>
  <si>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</si>
  <si>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</si>
  <si>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</si>
  <si>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</si>
  <si>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</si>
  <si>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</si>
  <si>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</si>
  <si>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</si>
  <si>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</si>
  <si>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</si>
  <si>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</si>
  <si>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</si>
  <si>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</si>
  <si>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</si>
  <si>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</si>
  <si>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</si>
  <si>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</si>
  <si>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</si>
  <si>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</si>
  <si>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</si>
  <si>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</si>
  <si>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</si>
  <si>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</si>
  <si>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</si>
  <si>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</si>
  <si>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</si>
  <si>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</si>
  <si>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</si>
  <si>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</si>
  <si>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</si>
  <si>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</si>
  <si>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</si>
  <si>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</si>
  <si>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</si>
  <si>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</si>
  <si>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</si>
  <si>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</si>
  <si>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</si>
  <si>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</si>
  <si>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05</t>
    </r>
  </si>
  <si>
    <t xml:space="preserve">  教育支出</t>
  </si>
  <si>
    <t>01</t>
  </si>
  <si>
    <t xml:space="preserve">    教育管理事务</t>
  </si>
  <si>
    <t xml:space="preserve">      行政运行</t>
  </si>
  <si>
    <r>
      <t>0</t>
    </r>
    <r>
      <rPr>
        <sz val="12"/>
        <rFont val="宋体"/>
        <family val="0"/>
      </rPr>
      <t>2</t>
    </r>
  </si>
  <si>
    <t xml:space="preserve">    普通教育</t>
  </si>
  <si>
    <t xml:space="preserve">      学前教育</t>
  </si>
  <si>
    <t>02</t>
  </si>
  <si>
    <t xml:space="preserve">      小学教育</t>
  </si>
  <si>
    <t>208</t>
  </si>
  <si>
    <t xml:space="preserve">  社会保障和就业支出</t>
  </si>
  <si>
    <t>05</t>
  </si>
  <si>
    <t xml:space="preserve">    行政事业单位离退休</t>
  </si>
  <si>
    <t xml:space="preserve">      归口管理的行政单位离退休</t>
  </si>
  <si>
    <t xml:space="preserve">      事业单位离退休</t>
  </si>
  <si>
    <t>221</t>
  </si>
  <si>
    <t xml:space="preserve">  住房保障支出</t>
  </si>
  <si>
    <t xml:space="preserve">    住房改革支出</t>
  </si>
  <si>
    <t xml:space="preserve">      住房公积金</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</si>
  <si>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</si>
  <si>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</si>
  <si>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</si>
  <si>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</si>
  <si>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</si>
  <si>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</si>
  <si>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</si>
  <si>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</si>
  <si>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</si>
  <si>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</si>
  <si>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</si>
  <si>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</si>
  <si>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</si>
  <si>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</si>
  <si>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</si>
  <si>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</si>
  <si>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</si>
  <si>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</si>
  <si>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</si>
  <si>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</si>
  <si>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</si>
  <si>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</si>
  <si>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</si>
  <si>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</si>
  <si>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</si>
  <si>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</si>
  <si>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</si>
  <si>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</si>
  <si>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</si>
  <si>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</si>
  <si>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</si>
  <si>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</si>
  <si>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</si>
  <si>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</si>
  <si>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</si>
  <si>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</si>
  <si>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</si>
  <si>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</si>
  <si>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</si>
  <si>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</si>
  <si>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</si>
  <si>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</si>
  <si>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</si>
  <si>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</si>
  <si>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</si>
  <si>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</si>
  <si>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</si>
  <si>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</si>
  <si>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</si>
  <si>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</si>
  <si>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</si>
  <si>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</si>
  <si>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</si>
  <si>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</si>
  <si>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</si>
  <si>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</si>
  <si>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</si>
  <si>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</si>
  <si>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</si>
  <si>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</si>
  <si>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</si>
  <si>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</si>
  <si>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</si>
  <si>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</si>
  <si>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</si>
  <si>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</si>
  <si>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</si>
  <si>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</si>
  <si>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</si>
  <si>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</si>
  <si>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</si>
  <si>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</si>
  <si>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</si>
  <si>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</si>
  <si>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</si>
  <si>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</si>
  <si>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</si>
  <si>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</si>
  <si>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</si>
  <si>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</si>
  <si>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</si>
  <si>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</si>
  <si>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</si>
  <si>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</si>
  <si>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</si>
  <si>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</si>
  <si>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</si>
  <si>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</si>
  <si>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</si>
  <si>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</si>
  <si>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</si>
  <si>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</si>
  <si>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</si>
  <si>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备注</t>
  </si>
  <si>
    <t>1、因公出国（境）费</t>
  </si>
  <si>
    <t>2、公务接待费</t>
  </si>
  <si>
    <t>3、公务用车购置及运行费</t>
  </si>
  <si>
    <t>其中: （1）公务用车运行维护费</t>
  </si>
  <si>
    <t xml:space="preserve">      （2）公务用车购置费</t>
  </si>
  <si>
    <t xml:space="preserve">      初中教育</t>
  </si>
  <si>
    <t>03</t>
  </si>
  <si>
    <t>2018年度一般公共预算财政拨款“三公”经费支出预算表</t>
  </si>
  <si>
    <t>2018年预算数</t>
  </si>
  <si>
    <t>2018年度部门预算公开表</t>
  </si>
  <si>
    <t>99</t>
  </si>
  <si>
    <t>09</t>
  </si>
  <si>
    <t xml:space="preserve">    教育费附加安排的支出</t>
  </si>
  <si>
    <t xml:space="preserve">      其他教育费附加安排的支出</t>
  </si>
  <si>
    <t xml:space="preserve">    其他教育支出</t>
  </si>
  <si>
    <t xml:space="preserve">      其他教育支出</t>
  </si>
  <si>
    <t>编制单位：双台子区教育局</t>
  </si>
  <si>
    <t>双台子区教育局</t>
  </si>
  <si>
    <t>编制单位：双台子区教育局</t>
  </si>
  <si>
    <t>双台子区教育局</t>
  </si>
  <si>
    <t>部门名称:双台子区教育局</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</si>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</sst>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 numFmtId="180" formatCode="#,##0.00_ "/>
    <numFmt numFmtId="181" formatCode="#,##0.0_ "/>
  </numFmts>
  <fonts count="56">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sz val="10"/>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9"/>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border>
    <border>
      <left>
        <color indexed="8"/>
      </left>
      <right>
        <color indexed="8"/>
      </right>
      <top style="thin">
        <color indexed="8"/>
      </top>
      <bottom>
        <color indexed="8"/>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lignment/>
      <protection/>
    </xf>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8" fillId="0" borderId="0">
      <alignment vertical="center"/>
      <protection/>
    </xf>
    <xf numFmtId="0" fontId="17" fillId="0" borderId="0">
      <alignment vertical="center"/>
      <protection/>
    </xf>
    <xf numFmtId="0" fontId="17" fillId="0" borderId="0">
      <alignment/>
      <protection/>
    </xf>
    <xf numFmtId="0" fontId="8"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8" fontId="0" fillId="0" borderId="0">
      <alignment/>
      <protection/>
    </xf>
    <xf numFmtId="45" fontId="0" fillId="0" borderId="0">
      <alignment/>
      <protection/>
    </xf>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7" fontId="0" fillId="0" borderId="0">
      <alignment/>
      <protection/>
    </xf>
    <xf numFmtId="176" fontId="0" fillId="0" borderId="0">
      <alignment/>
      <protection/>
    </xf>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98">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3" xfId="0" applyNumberFormat="1" applyFont="1" applyBorder="1" applyAlignment="1">
      <alignment horizontal="right" vertical="center" shrinkToFit="1"/>
    </xf>
    <xf numFmtId="4" fontId="1" fillId="0" borderId="17"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9" fillId="0" borderId="13" xfId="42" applyNumberFormat="1" applyFont="1" applyFill="1" applyBorder="1" applyAlignment="1" applyProtection="1">
      <alignment vertical="center"/>
      <protection/>
    </xf>
    <xf numFmtId="179" fontId="9" fillId="0" borderId="13" xfId="41" applyNumberFormat="1" applyFont="1" applyFill="1" applyBorder="1" applyAlignment="1" applyProtection="1">
      <alignment horizontal="right" vertical="center" wrapText="1"/>
      <protection/>
    </xf>
    <xf numFmtId="49" fontId="9" fillId="0" borderId="13" xfId="41" applyNumberFormat="1" applyFont="1" applyFill="1" applyBorder="1" applyAlignment="1" applyProtection="1">
      <alignment horizontal="left" vertical="center" wrapText="1"/>
      <protection/>
    </xf>
    <xf numFmtId="0" fontId="1" fillId="0" borderId="14" xfId="0" applyFont="1" applyFill="1" applyBorder="1" applyAlignment="1">
      <alignment horizontal="right" vertical="center" shrinkToFit="1"/>
    </xf>
    <xf numFmtId="49" fontId="9" fillId="0" borderId="18" xfId="41" applyNumberFormat="1" applyFont="1" applyFill="1" applyBorder="1" applyAlignment="1" applyProtection="1">
      <alignment horizontal="left" vertical="center" wrapText="1"/>
      <protection/>
    </xf>
    <xf numFmtId="49" fontId="9" fillId="0" borderId="19" xfId="41" applyNumberFormat="1" applyFont="1" applyFill="1" applyBorder="1" applyAlignment="1" applyProtection="1">
      <alignment horizontal="left" vertical="center" wrapText="1"/>
      <protection/>
    </xf>
    <xf numFmtId="49" fontId="9" fillId="0" borderId="16" xfId="42" applyNumberFormat="1" applyFont="1" applyFill="1" applyBorder="1" applyAlignment="1" applyProtection="1">
      <alignment vertical="center"/>
      <protection/>
    </xf>
    <xf numFmtId="0" fontId="0" fillId="0" borderId="13" xfId="0" applyFill="1" applyBorder="1" applyAlignment="1">
      <alignment/>
    </xf>
    <xf numFmtId="179" fontId="9" fillId="34" borderId="13" xfId="41" applyNumberFormat="1" applyFont="1" applyFill="1" applyBorder="1" applyAlignment="1" applyProtection="1">
      <alignment horizontal="right" vertical="center" wrapText="1"/>
      <protection/>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0" fontId="0" fillId="0" borderId="0" xfId="0" applyFill="1" applyAlignment="1">
      <alignment/>
    </xf>
    <xf numFmtId="4" fontId="1" fillId="0" borderId="14" xfId="0" applyNumberFormat="1" applyFont="1" applyFill="1" applyBorder="1" applyAlignment="1">
      <alignment horizontal="right" vertical="center" shrinkToFit="1"/>
    </xf>
    <xf numFmtId="0" fontId="1" fillId="0" borderId="15" xfId="0" applyFont="1" applyFill="1" applyBorder="1" applyAlignment="1">
      <alignment horizontal="right" vertical="center" shrinkToFit="1"/>
    </xf>
    <xf numFmtId="0" fontId="1" fillId="0" borderId="13" xfId="0" applyFont="1" applyFill="1" applyBorder="1" applyAlignment="1">
      <alignment horizontal="right" vertical="center" shrinkToFit="1"/>
    </xf>
    <xf numFmtId="0" fontId="0" fillId="0" borderId="17" xfId="0" applyFill="1" applyBorder="1" applyAlignment="1">
      <alignment/>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0" fillId="0" borderId="0" xfId="40" applyFont="1" applyBorder="1" applyAlignment="1">
      <alignment horizontal="left" vertical="center"/>
      <protection/>
    </xf>
    <xf numFmtId="0" fontId="8" fillId="0" borderId="0" xfId="40" applyBorder="1" applyAlignment="1">
      <alignment horizontal="left" vertical="center"/>
      <protection/>
    </xf>
    <xf numFmtId="0" fontId="12" fillId="0" borderId="0" xfId="40" applyFont="1" applyFill="1" applyBorder="1" applyAlignment="1">
      <alignment vertical="center"/>
      <protection/>
    </xf>
    <xf numFmtId="0" fontId="12" fillId="0" borderId="0" xfId="40" applyFont="1" applyFill="1" applyBorder="1" applyAlignment="1">
      <alignment horizontal="center" vertical="center"/>
      <protection/>
    </xf>
    <xf numFmtId="0" fontId="15" fillId="0" borderId="0" xfId="40" applyFont="1" applyFill="1" applyBorder="1" applyAlignment="1">
      <alignment vertical="center"/>
      <protection/>
    </xf>
    <xf numFmtId="0" fontId="16" fillId="0" borderId="0" xfId="40" applyFont="1" applyFill="1" applyBorder="1" applyAlignment="1">
      <alignment vertical="center"/>
      <protection/>
    </xf>
    <xf numFmtId="0" fontId="9" fillId="34" borderId="13" xfId="0" applyFont="1" applyFill="1" applyBorder="1" applyAlignment="1">
      <alignment/>
    </xf>
    <xf numFmtId="4" fontId="9" fillId="0" borderId="13" xfId="41" applyNumberFormat="1" applyFont="1" applyFill="1" applyBorder="1" applyAlignment="1" applyProtection="1">
      <alignment horizontal="right" vertical="center" wrapText="1"/>
      <protection/>
    </xf>
    <xf numFmtId="4" fontId="9" fillId="0" borderId="16" xfId="41" applyNumberFormat="1" applyFont="1" applyFill="1" applyBorder="1" applyAlignment="1" applyProtection="1">
      <alignment horizontal="right" vertical="center" wrapText="1"/>
      <protection/>
    </xf>
    <xf numFmtId="4" fontId="9" fillId="0" borderId="19" xfId="41" applyNumberFormat="1" applyFont="1" applyFill="1" applyBorder="1" applyAlignment="1" applyProtection="1">
      <alignment horizontal="right" vertical="center" wrapText="1"/>
      <protection/>
    </xf>
    <xf numFmtId="4" fontId="9" fillId="0" borderId="20" xfId="41" applyNumberFormat="1" applyFont="1" applyFill="1" applyBorder="1" applyAlignment="1" applyProtection="1">
      <alignment horizontal="right" vertical="center" wrapText="1"/>
      <protection/>
    </xf>
    <xf numFmtId="4" fontId="0" fillId="0" borderId="13" xfId="0" applyNumberFormat="1" applyFill="1" applyBorder="1" applyAlignment="1">
      <alignment/>
    </xf>
    <xf numFmtId="0" fontId="1" fillId="0" borderId="21" xfId="0" applyFont="1" applyBorder="1" applyAlignment="1">
      <alignment horizontal="right" vertical="center" shrinkToFit="1"/>
    </xf>
    <xf numFmtId="0" fontId="11" fillId="0" borderId="0" xfId="40" applyNumberFormat="1" applyFont="1" applyFill="1" applyBorder="1" applyAlignment="1">
      <alignment horizontal="center" vertical="center"/>
      <protection/>
    </xf>
    <xf numFmtId="0" fontId="13" fillId="0" borderId="0" xfId="40" applyFont="1" applyFill="1" applyBorder="1" applyAlignment="1">
      <alignment horizontal="right" vertical="center"/>
      <protection/>
    </xf>
    <xf numFmtId="0" fontId="14"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2" xfId="0" applyFont="1" applyFill="1" applyBorder="1" applyAlignment="1">
      <alignment horizontal="center" vertical="center" shrinkToFit="1"/>
    </xf>
    <xf numFmtId="0" fontId="1" fillId="33" borderId="22"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22" xfId="0" applyFont="1" applyFill="1" applyBorder="1" applyAlignment="1">
      <alignment horizontal="center" vertical="center"/>
    </xf>
    <xf numFmtId="0" fontId="1" fillId="0" borderId="23" xfId="0" applyFont="1" applyBorder="1" applyAlignment="1">
      <alignment horizontal="left" vertical="center"/>
    </xf>
    <xf numFmtId="0" fontId="1" fillId="0" borderId="21"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9"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0" borderId="23" xfId="0" applyFont="1" applyBorder="1" applyAlignment="1">
      <alignment horizontal="left" vertical="center" shrinkToFit="1"/>
    </xf>
    <xf numFmtId="0" fontId="1" fillId="0" borderId="21" xfId="0" applyFont="1" applyBorder="1" applyAlignment="1">
      <alignment horizontal="left" vertical="center" shrinkToFit="1"/>
    </xf>
    <xf numFmtId="0" fontId="1" fillId="33" borderId="13"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4"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xf numFmtId="0" fontId="3" fillId="0" borderId="0" xfId="0" applyFont="1" applyAlignment="1">
      <alignment/>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B17" sqref="B17"/>
    </sheetView>
  </sheetViews>
  <sheetFormatPr defaultColWidth="10.28125" defaultRowHeight="12.75"/>
  <cols>
    <col min="1" max="1" width="12.00390625" style="55" customWidth="1"/>
    <col min="2" max="2" width="34.28125" style="55" customWidth="1"/>
    <col min="3" max="3" width="10.57421875" style="55" customWidth="1"/>
    <col min="4" max="4" width="32.00390625" style="55" customWidth="1"/>
    <col min="5" max="6" width="10.28125" style="55" customWidth="1"/>
    <col min="7" max="7" width="12.8515625" style="55" customWidth="1"/>
    <col min="8" max="8" width="10.28125" style="55" customWidth="1"/>
    <col min="9" max="16384" width="10.28125" style="55" customWidth="1"/>
  </cols>
  <sheetData>
    <row r="1" spans="1:8" s="54" customFormat="1" ht="18.75">
      <c r="A1" s="56" t="s">
        <v>0</v>
      </c>
      <c r="B1" s="57"/>
      <c r="C1" s="57"/>
      <c r="D1" s="57"/>
      <c r="E1" s="57"/>
      <c r="F1" s="57"/>
      <c r="G1" s="56"/>
      <c r="H1" s="57"/>
    </row>
    <row r="2" spans="1:8" s="54" customFormat="1" ht="14.25">
      <c r="A2" s="57"/>
      <c r="B2" s="57"/>
      <c r="C2" s="57"/>
      <c r="D2" s="57"/>
      <c r="E2" s="57"/>
      <c r="F2" s="57"/>
      <c r="G2" s="57"/>
      <c r="H2" s="57"/>
    </row>
    <row r="3" spans="1:8" s="54" customFormat="1" ht="30" customHeight="1">
      <c r="A3" s="57"/>
      <c r="B3" s="57"/>
      <c r="C3" s="57"/>
      <c r="D3" s="57"/>
      <c r="E3" s="57"/>
      <c r="F3" s="57"/>
      <c r="G3" s="57"/>
      <c r="H3" s="57"/>
    </row>
    <row r="4" spans="1:8" s="54" customFormat="1" ht="30" customHeight="1">
      <c r="A4" s="57"/>
      <c r="B4" s="57"/>
      <c r="C4" s="57"/>
      <c r="D4" s="57"/>
      <c r="E4" s="57"/>
      <c r="F4" s="57"/>
      <c r="G4" s="57"/>
      <c r="H4" s="57"/>
    </row>
    <row r="5" spans="1:8" s="54" customFormat="1" ht="35.25" customHeight="1">
      <c r="A5" s="69"/>
      <c r="B5" s="69"/>
      <c r="C5" s="69"/>
      <c r="D5" s="69"/>
      <c r="E5" s="69"/>
      <c r="F5" s="69"/>
      <c r="G5" s="69"/>
      <c r="H5" s="69"/>
    </row>
    <row r="6" spans="1:8" s="54" customFormat="1" ht="67.5" customHeight="1">
      <c r="A6" s="69" t="s">
        <v>230</v>
      </c>
      <c r="B6" s="69"/>
      <c r="C6" s="69"/>
      <c r="D6" s="69"/>
      <c r="E6" s="69"/>
      <c r="F6" s="69"/>
      <c r="G6" s="69"/>
      <c r="H6" s="69"/>
    </row>
    <row r="7" spans="1:8" s="54" customFormat="1" ht="37.5" customHeight="1">
      <c r="A7" s="58"/>
      <c r="B7" s="70" t="s">
        <v>1</v>
      </c>
      <c r="C7" s="70"/>
      <c r="D7" s="58"/>
      <c r="E7" s="58"/>
      <c r="F7" s="58"/>
      <c r="G7" s="58"/>
      <c r="H7" s="58"/>
    </row>
    <row r="8" spans="1:8" s="54" customFormat="1" ht="37.5" customHeight="1">
      <c r="A8" s="59"/>
      <c r="B8" s="70" t="s">
        <v>2</v>
      </c>
      <c r="C8" s="70"/>
      <c r="D8" s="59"/>
      <c r="E8" s="59"/>
      <c r="F8" s="59"/>
      <c r="G8" s="59"/>
      <c r="H8" s="59"/>
    </row>
    <row r="9" spans="1:8" s="54" customFormat="1" ht="14.25">
      <c r="A9" s="57"/>
      <c r="B9" s="57"/>
      <c r="C9" s="57"/>
      <c r="D9" s="57"/>
      <c r="E9" s="57"/>
      <c r="F9" s="57"/>
      <c r="G9" s="57"/>
      <c r="H9" s="57"/>
    </row>
    <row r="10" spans="1:8" s="54" customFormat="1" ht="14.25">
      <c r="A10" s="57"/>
      <c r="B10" s="57"/>
      <c r="C10" s="57"/>
      <c r="D10" s="57"/>
      <c r="E10" s="57"/>
      <c r="F10" s="57"/>
      <c r="G10" s="57"/>
      <c r="H10" s="57"/>
    </row>
    <row r="11" spans="1:8" s="54" customFormat="1" ht="14.25">
      <c r="A11" s="57"/>
      <c r="B11" s="57"/>
      <c r="C11" s="57"/>
      <c r="D11" s="57"/>
      <c r="E11" s="57"/>
      <c r="F11" s="57"/>
      <c r="G11" s="57"/>
      <c r="H11" s="57"/>
    </row>
    <row r="12" spans="1:8" s="54" customFormat="1" ht="14.25">
      <c r="A12" s="57"/>
      <c r="B12" s="57"/>
      <c r="C12" s="57"/>
      <c r="D12" s="57"/>
      <c r="E12" s="57"/>
      <c r="F12" s="57"/>
      <c r="G12" s="57"/>
      <c r="H12" s="57"/>
    </row>
    <row r="13" spans="1:8" s="54" customFormat="1" ht="14.25">
      <c r="A13" s="57"/>
      <c r="B13" s="57"/>
      <c r="C13" s="57"/>
      <c r="D13" s="57"/>
      <c r="E13" s="57"/>
      <c r="F13" s="57"/>
      <c r="G13" s="57"/>
      <c r="H13" s="57"/>
    </row>
    <row r="14" spans="1:8" s="54" customFormat="1" ht="14.25">
      <c r="A14" s="57"/>
      <c r="B14" s="57"/>
      <c r="C14" s="57"/>
      <c r="D14" s="57"/>
      <c r="E14" s="57"/>
      <c r="F14" s="57"/>
      <c r="G14" s="57"/>
      <c r="H14" s="57"/>
    </row>
    <row r="15" spans="1:8" s="54" customFormat="1" ht="14.25">
      <c r="A15" s="57"/>
      <c r="B15" s="57"/>
      <c r="C15" s="57"/>
      <c r="D15" s="57"/>
      <c r="E15" s="57"/>
      <c r="F15" s="57"/>
      <c r="G15" s="57"/>
      <c r="H15" s="57"/>
    </row>
    <row r="16" spans="1:8" s="54" customFormat="1" ht="27">
      <c r="A16" s="71"/>
      <c r="B16" s="71"/>
      <c r="C16" s="71"/>
      <c r="D16" s="71"/>
      <c r="E16" s="71"/>
      <c r="F16" s="71"/>
      <c r="G16" s="71"/>
      <c r="H16" s="71"/>
    </row>
    <row r="17" spans="1:8" s="54" customFormat="1" ht="35.25" customHeight="1">
      <c r="A17" s="60"/>
      <c r="B17" s="60"/>
      <c r="C17" s="60"/>
      <c r="D17" s="60"/>
      <c r="E17" s="60"/>
      <c r="F17" s="60"/>
      <c r="G17" s="60"/>
      <c r="H17" s="60"/>
    </row>
    <row r="18" spans="1:8" s="54" customFormat="1" ht="36" customHeight="1">
      <c r="A18" s="61"/>
      <c r="B18" s="61"/>
      <c r="C18" s="61"/>
      <c r="D18" s="61"/>
      <c r="E18" s="61"/>
      <c r="F18" s="61"/>
      <c r="G18" s="61"/>
      <c r="H18" s="61"/>
    </row>
    <row r="19" spans="1:8" s="54" customFormat="1" ht="14.25">
      <c r="A19" s="57"/>
      <c r="B19" s="57"/>
      <c r="C19" s="57"/>
      <c r="D19" s="57"/>
      <c r="E19" s="57"/>
      <c r="F19" s="57"/>
      <c r="G19" s="57"/>
      <c r="H19" s="57"/>
    </row>
    <row r="20" spans="1:8" s="54" customFormat="1" ht="14.25">
      <c r="A20" s="57"/>
      <c r="B20" s="57"/>
      <c r="C20" s="57"/>
      <c r="D20" s="57"/>
      <c r="E20" s="57"/>
      <c r="F20" s="57"/>
      <c r="G20" s="57"/>
      <c r="H20" s="57"/>
    </row>
  </sheetData>
  <sheetProtection/>
  <mergeCells count="5">
    <mergeCell ref="A5:H5"/>
    <mergeCell ref="A6:H6"/>
    <mergeCell ref="B7:C7"/>
    <mergeCell ref="B8:C8"/>
    <mergeCell ref="A16:H1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J17" sqref="J1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3.421875" style="0" customWidth="1"/>
  </cols>
  <sheetData>
    <row r="1" spans="1:6" ht="20.25">
      <c r="A1" s="72" t="s">
        <v>242</v>
      </c>
      <c r="B1" s="72"/>
      <c r="C1" s="72"/>
      <c r="D1" s="72"/>
      <c r="E1" s="72"/>
      <c r="F1" s="72"/>
    </row>
    <row r="2" ht="12.75">
      <c r="F2" s="1" t="s">
        <v>3</v>
      </c>
    </row>
    <row r="3" spans="1:6" ht="13.5" thickBot="1">
      <c r="A3" s="2" t="s">
        <v>237</v>
      </c>
      <c r="F3" s="1" t="s">
        <v>5</v>
      </c>
    </row>
    <row r="4" spans="1:6" ht="15" customHeight="1">
      <c r="A4" s="73" t="s">
        <v>6</v>
      </c>
      <c r="B4" s="74" t="s">
        <v>7</v>
      </c>
      <c r="C4" s="74" t="s">
        <v>7</v>
      </c>
      <c r="D4" s="74" t="s">
        <v>8</v>
      </c>
      <c r="E4" s="74" t="s">
        <v>7</v>
      </c>
      <c r="F4" s="74" t="s">
        <v>7</v>
      </c>
    </row>
    <row r="5" spans="1:6" ht="15" customHeight="1">
      <c r="A5" s="45" t="s">
        <v>9</v>
      </c>
      <c r="B5" s="12" t="s">
        <v>10</v>
      </c>
      <c r="C5" s="12" t="s">
        <v>11</v>
      </c>
      <c r="D5" s="12" t="s">
        <v>9</v>
      </c>
      <c r="E5" s="12" t="s">
        <v>10</v>
      </c>
      <c r="F5" s="12" t="s">
        <v>11</v>
      </c>
    </row>
    <row r="6" spans="1:6" ht="15" customHeight="1">
      <c r="A6" s="45" t="s">
        <v>12</v>
      </c>
      <c r="B6" s="12" t="s">
        <v>7</v>
      </c>
      <c r="C6" s="12" t="s">
        <v>13</v>
      </c>
      <c r="D6" s="12" t="s">
        <v>12</v>
      </c>
      <c r="E6" s="12" t="s">
        <v>7</v>
      </c>
      <c r="F6" s="12" t="s">
        <v>14</v>
      </c>
    </row>
    <row r="7" spans="1:6" ht="15" customHeight="1">
      <c r="A7" s="51" t="s">
        <v>15</v>
      </c>
      <c r="B7" s="12" t="s">
        <v>13</v>
      </c>
      <c r="C7" s="16">
        <f>SUM(F28)</f>
        <v>16244.481000000002</v>
      </c>
      <c r="D7" s="41" t="s">
        <v>16</v>
      </c>
      <c r="E7" s="12" t="s">
        <v>17</v>
      </c>
      <c r="F7" s="17" t="s">
        <v>7</v>
      </c>
    </row>
    <row r="8" spans="1:6" ht="15" customHeight="1">
      <c r="A8" s="51" t="s">
        <v>18</v>
      </c>
      <c r="B8" s="12" t="s">
        <v>14</v>
      </c>
      <c r="C8" s="16"/>
      <c r="D8" s="41" t="s">
        <v>19</v>
      </c>
      <c r="E8" s="12" t="s">
        <v>20</v>
      </c>
      <c r="F8" s="17"/>
    </row>
    <row r="9" spans="1:6" ht="15" customHeight="1">
      <c r="A9" s="51" t="s">
        <v>21</v>
      </c>
      <c r="B9" s="12" t="s">
        <v>22</v>
      </c>
      <c r="C9" s="17"/>
      <c r="D9" s="41" t="s">
        <v>23</v>
      </c>
      <c r="E9" s="12" t="s">
        <v>24</v>
      </c>
      <c r="F9" s="17"/>
    </row>
    <row r="10" spans="1:6" ht="15" customHeight="1">
      <c r="A10" s="51" t="s">
        <v>25</v>
      </c>
      <c r="B10" s="12" t="s">
        <v>26</v>
      </c>
      <c r="C10" s="16"/>
      <c r="D10" s="41" t="s">
        <v>27</v>
      </c>
      <c r="E10" s="12" t="s">
        <v>28</v>
      </c>
      <c r="F10" s="17"/>
    </row>
    <row r="11" spans="1:6" ht="15" customHeight="1">
      <c r="A11" s="51" t="s">
        <v>29</v>
      </c>
      <c r="B11" s="12" t="s">
        <v>30</v>
      </c>
      <c r="C11" s="17"/>
      <c r="D11" s="41" t="s">
        <v>31</v>
      </c>
      <c r="E11" s="12" t="s">
        <v>32</v>
      </c>
      <c r="F11" s="16">
        <v>14638.263</v>
      </c>
    </row>
    <row r="12" spans="1:6" ht="15" customHeight="1">
      <c r="A12" s="51" t="s">
        <v>33</v>
      </c>
      <c r="B12" s="12" t="s">
        <v>34</v>
      </c>
      <c r="C12" s="17"/>
      <c r="D12" s="41" t="s">
        <v>35</v>
      </c>
      <c r="E12" s="12" t="s">
        <v>36</v>
      </c>
      <c r="F12" s="17">
        <v>0</v>
      </c>
    </row>
    <row r="13" spans="1:6" ht="15" customHeight="1">
      <c r="A13" s="51" t="s">
        <v>37</v>
      </c>
      <c r="B13" s="12" t="s">
        <v>38</v>
      </c>
      <c r="C13" s="16"/>
      <c r="D13" s="41" t="s">
        <v>39</v>
      </c>
      <c r="E13" s="12" t="s">
        <v>40</v>
      </c>
      <c r="F13" s="16">
        <v>0</v>
      </c>
    </row>
    <row r="14" spans="1:6" ht="15" customHeight="1">
      <c r="A14" s="40" t="s">
        <v>7</v>
      </c>
      <c r="B14" s="12" t="s">
        <v>41</v>
      </c>
      <c r="C14" s="17"/>
      <c r="D14" s="41" t="s">
        <v>42</v>
      </c>
      <c r="E14" s="12" t="s">
        <v>43</v>
      </c>
      <c r="F14" s="16">
        <v>333.768</v>
      </c>
    </row>
    <row r="15" spans="1:6" ht="15" customHeight="1">
      <c r="A15" s="51" t="s">
        <v>7</v>
      </c>
      <c r="B15" s="12" t="s">
        <v>44</v>
      </c>
      <c r="C15" s="17"/>
      <c r="D15" s="41" t="s">
        <v>45</v>
      </c>
      <c r="E15" s="12" t="s">
        <v>46</v>
      </c>
      <c r="F15" s="17">
        <v>0</v>
      </c>
    </row>
    <row r="16" spans="1:6" ht="15" customHeight="1">
      <c r="A16" s="51" t="s">
        <v>7</v>
      </c>
      <c r="B16" s="12" t="s">
        <v>47</v>
      </c>
      <c r="C16" s="17"/>
      <c r="D16" s="41" t="s">
        <v>48</v>
      </c>
      <c r="E16" s="12" t="s">
        <v>49</v>
      </c>
      <c r="F16" s="17">
        <v>0</v>
      </c>
    </row>
    <row r="17" spans="1:6" ht="15" customHeight="1">
      <c r="A17" s="51" t="s">
        <v>7</v>
      </c>
      <c r="B17" s="12" t="s">
        <v>50</v>
      </c>
      <c r="C17" s="17"/>
      <c r="D17" s="41" t="s">
        <v>51</v>
      </c>
      <c r="E17" s="12" t="s">
        <v>52</v>
      </c>
      <c r="F17" s="17">
        <v>0</v>
      </c>
    </row>
    <row r="18" spans="1:6" ht="15" customHeight="1">
      <c r="A18" s="51" t="s">
        <v>7</v>
      </c>
      <c r="B18" s="12" t="s">
        <v>53</v>
      </c>
      <c r="C18" s="17"/>
      <c r="D18" s="41" t="s">
        <v>54</v>
      </c>
      <c r="E18" s="12" t="s">
        <v>55</v>
      </c>
      <c r="F18" s="17">
        <v>0</v>
      </c>
    </row>
    <row r="19" spans="1:6" ht="15" customHeight="1">
      <c r="A19" s="51" t="s">
        <v>7</v>
      </c>
      <c r="B19" s="12" t="s">
        <v>56</v>
      </c>
      <c r="C19" s="17"/>
      <c r="D19" s="41" t="s">
        <v>57</v>
      </c>
      <c r="E19" s="12" t="s">
        <v>58</v>
      </c>
      <c r="F19" s="17">
        <v>0</v>
      </c>
    </row>
    <row r="20" spans="1:6" ht="15" customHeight="1">
      <c r="A20" s="51" t="s">
        <v>7</v>
      </c>
      <c r="B20" s="12" t="s">
        <v>59</v>
      </c>
      <c r="C20" s="17"/>
      <c r="D20" s="41" t="s">
        <v>60</v>
      </c>
      <c r="E20" s="12" t="s">
        <v>61</v>
      </c>
      <c r="F20" s="17">
        <v>0</v>
      </c>
    </row>
    <row r="21" spans="1:6" ht="15" customHeight="1">
      <c r="A21" s="51" t="s">
        <v>7</v>
      </c>
      <c r="B21" s="12" t="s">
        <v>62</v>
      </c>
      <c r="C21" s="17"/>
      <c r="D21" s="41" t="s">
        <v>63</v>
      </c>
      <c r="E21" s="12" t="s">
        <v>64</v>
      </c>
      <c r="F21" s="17">
        <v>0</v>
      </c>
    </row>
    <row r="22" spans="1:6" ht="15" customHeight="1">
      <c r="A22" s="51" t="s">
        <v>7</v>
      </c>
      <c r="B22" s="12" t="s">
        <v>65</v>
      </c>
      <c r="C22" s="17"/>
      <c r="D22" s="41" t="s">
        <v>66</v>
      </c>
      <c r="E22" s="12" t="s">
        <v>67</v>
      </c>
      <c r="F22" s="17">
        <v>0</v>
      </c>
    </row>
    <row r="23" spans="1:6" ht="15" customHeight="1">
      <c r="A23" s="51" t="s">
        <v>7</v>
      </c>
      <c r="B23" s="12" t="s">
        <v>68</v>
      </c>
      <c r="C23" s="17"/>
      <c r="D23" s="41" t="s">
        <v>69</v>
      </c>
      <c r="E23" s="12" t="s">
        <v>70</v>
      </c>
      <c r="F23" s="17">
        <v>0</v>
      </c>
    </row>
    <row r="24" spans="1:6" ht="15" customHeight="1">
      <c r="A24" s="51" t="s">
        <v>7</v>
      </c>
      <c r="B24" s="12" t="s">
        <v>71</v>
      </c>
      <c r="C24" s="17"/>
      <c r="D24" s="41" t="s">
        <v>72</v>
      </c>
      <c r="E24" s="12" t="s">
        <v>73</v>
      </c>
      <c r="F24" s="17">
        <v>0</v>
      </c>
    </row>
    <row r="25" spans="1:6" ht="15" customHeight="1">
      <c r="A25" s="51" t="s">
        <v>7</v>
      </c>
      <c r="B25" s="12" t="s">
        <v>74</v>
      </c>
      <c r="C25" s="17"/>
      <c r="D25" s="41" t="s">
        <v>75</v>
      </c>
      <c r="E25" s="12" t="s">
        <v>76</v>
      </c>
      <c r="F25" s="17">
        <v>1272.45</v>
      </c>
    </row>
    <row r="26" spans="1:6" ht="15" customHeight="1">
      <c r="A26" s="51" t="s">
        <v>7</v>
      </c>
      <c r="B26" s="12" t="s">
        <v>77</v>
      </c>
      <c r="C26" s="17"/>
      <c r="D26" s="41" t="s">
        <v>78</v>
      </c>
      <c r="E26" s="12" t="s">
        <v>79</v>
      </c>
      <c r="F26" s="17">
        <v>0</v>
      </c>
    </row>
    <row r="27" spans="1:6" ht="15" customHeight="1">
      <c r="A27" s="51" t="s">
        <v>7</v>
      </c>
      <c r="B27" s="12" t="s">
        <v>80</v>
      </c>
      <c r="C27" s="17"/>
      <c r="D27" s="41" t="s">
        <v>81</v>
      </c>
      <c r="E27" s="12" t="s">
        <v>82</v>
      </c>
      <c r="F27" s="16">
        <v>0</v>
      </c>
    </row>
    <row r="28" spans="1:6" ht="15" customHeight="1">
      <c r="A28" s="52" t="s">
        <v>83</v>
      </c>
      <c r="B28" s="12" t="s">
        <v>84</v>
      </c>
      <c r="C28" s="13">
        <f>SUM(C7,C9:C13)</f>
        <v>16244.481000000002</v>
      </c>
      <c r="D28" s="53" t="s">
        <v>85</v>
      </c>
      <c r="E28" s="12" t="s">
        <v>86</v>
      </c>
      <c r="F28" s="13">
        <f>SUM(F7:F27)</f>
        <v>16244.481000000002</v>
      </c>
    </row>
    <row r="29" spans="1:6" ht="15" customHeight="1">
      <c r="A29" s="51"/>
      <c r="B29" s="12"/>
      <c r="C29" s="17"/>
      <c r="D29" s="41"/>
      <c r="E29" s="12"/>
      <c r="F29" s="17"/>
    </row>
    <row r="30" spans="1:6" ht="15" customHeight="1">
      <c r="A30" s="51"/>
      <c r="B30" s="12"/>
      <c r="C30" s="16"/>
      <c r="D30" s="41"/>
      <c r="E30" s="12"/>
      <c r="F30" s="17"/>
    </row>
    <row r="31" spans="1:6" ht="15" customHeight="1">
      <c r="A31" s="51"/>
      <c r="B31" s="12"/>
      <c r="C31" s="16"/>
      <c r="D31" s="41"/>
      <c r="E31" s="12"/>
      <c r="F31" s="17"/>
    </row>
    <row r="32" spans="1:6" ht="15" customHeight="1">
      <c r="A32" s="51"/>
      <c r="B32" s="12"/>
      <c r="C32" s="17"/>
      <c r="D32" s="41"/>
      <c r="E32" s="12"/>
      <c r="F32" s="16"/>
    </row>
    <row r="33" spans="1:6" ht="15" customHeight="1">
      <c r="A33" s="51"/>
      <c r="B33" s="12"/>
      <c r="C33" s="17"/>
      <c r="D33" s="41"/>
      <c r="E33" s="12"/>
      <c r="F33" s="16"/>
    </row>
    <row r="34" spans="1:6" ht="15" customHeight="1">
      <c r="A34" s="51" t="s">
        <v>7</v>
      </c>
      <c r="B34" s="12" t="s">
        <v>87</v>
      </c>
      <c r="C34" s="17"/>
      <c r="D34" s="41" t="s">
        <v>7</v>
      </c>
      <c r="E34" s="12" t="s">
        <v>88</v>
      </c>
      <c r="F34" s="15"/>
    </row>
    <row r="35" spans="1:6" ht="15" customHeight="1">
      <c r="A35" s="52" t="s">
        <v>89</v>
      </c>
      <c r="B35" s="12" t="s">
        <v>90</v>
      </c>
      <c r="C35" s="13"/>
      <c r="D35" s="53" t="s">
        <v>89</v>
      </c>
      <c r="E35" s="12" t="s">
        <v>91</v>
      </c>
      <c r="F35" s="13"/>
    </row>
    <row r="37" ht="12.75">
      <c r="C37" s="19" t="s">
        <v>92</v>
      </c>
    </row>
  </sheetData>
  <sheetProtection/>
  <mergeCells count="7">
    <mergeCell ref="A1:F1"/>
    <mergeCell ref="A4:C4"/>
    <mergeCell ref="D4:F4"/>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SheetLayoutView="100" zoomScalePageLayoutView="0" workbookViewId="0" topLeftCell="A1">
      <selection activeCell="E33" sqref="E33"/>
    </sheetView>
  </sheetViews>
  <sheetFormatPr defaultColWidth="9.140625" defaultRowHeight="12.75"/>
  <cols>
    <col min="1" max="1" width="4.57421875" style="0" customWidth="1"/>
    <col min="2" max="3" width="3.140625" style="0" customWidth="1"/>
    <col min="4" max="4" width="37.421875" style="0" customWidth="1"/>
    <col min="5" max="11" width="17.140625" style="0" customWidth="1"/>
    <col min="12" max="12" width="9.7109375" style="0" bestFit="1" customWidth="1"/>
  </cols>
  <sheetData>
    <row r="1" ht="20.25">
      <c r="G1" s="18" t="s">
        <v>243</v>
      </c>
    </row>
    <row r="2" ht="12.75">
      <c r="K2" s="1" t="s">
        <v>93</v>
      </c>
    </row>
    <row r="3" spans="1:11" ht="12.75">
      <c r="A3" s="2" t="s">
        <v>4</v>
      </c>
      <c r="D3" s="97" t="s">
        <v>238</v>
      </c>
      <c r="K3" s="1" t="s">
        <v>5</v>
      </c>
    </row>
    <row r="4" spans="1:11" ht="15" customHeight="1">
      <c r="A4" s="73" t="s">
        <v>94</v>
      </c>
      <c r="B4" s="74"/>
      <c r="C4" s="74"/>
      <c r="D4" s="74" t="s">
        <v>95</v>
      </c>
      <c r="E4" s="75" t="s">
        <v>83</v>
      </c>
      <c r="F4" s="75" t="s">
        <v>96</v>
      </c>
      <c r="G4" s="75" t="s">
        <v>97</v>
      </c>
      <c r="H4" s="75" t="s">
        <v>98</v>
      </c>
      <c r="I4" s="75" t="s">
        <v>99</v>
      </c>
      <c r="J4" s="75" t="s">
        <v>100</v>
      </c>
      <c r="K4" s="75" t="s">
        <v>101</v>
      </c>
    </row>
    <row r="5" spans="1:11" ht="15" customHeight="1">
      <c r="A5" s="77"/>
      <c r="B5" s="78" t="s">
        <v>7</v>
      </c>
      <c r="C5" s="78" t="s">
        <v>7</v>
      </c>
      <c r="D5" s="78" t="s">
        <v>7</v>
      </c>
      <c r="E5" s="76" t="s">
        <v>7</v>
      </c>
      <c r="F5" s="76" t="s">
        <v>7</v>
      </c>
      <c r="G5" s="76" t="s">
        <v>7</v>
      </c>
      <c r="H5" s="76" t="s">
        <v>7</v>
      </c>
      <c r="I5" s="76" t="s">
        <v>7</v>
      </c>
      <c r="J5" s="76" t="s">
        <v>7</v>
      </c>
      <c r="K5" s="76" t="s">
        <v>102</v>
      </c>
    </row>
    <row r="6" spans="1:11" ht="15" customHeight="1">
      <c r="A6" s="77"/>
      <c r="B6" s="78" t="s">
        <v>7</v>
      </c>
      <c r="C6" s="78" t="s">
        <v>7</v>
      </c>
      <c r="D6" s="78" t="s">
        <v>7</v>
      </c>
      <c r="E6" s="76" t="s">
        <v>7</v>
      </c>
      <c r="F6" s="76" t="s">
        <v>7</v>
      </c>
      <c r="G6" s="76" t="s">
        <v>7</v>
      </c>
      <c r="H6" s="76" t="s">
        <v>7</v>
      </c>
      <c r="I6" s="76" t="s">
        <v>7</v>
      </c>
      <c r="J6" s="76" t="s">
        <v>7</v>
      </c>
      <c r="K6" s="76" t="s">
        <v>7</v>
      </c>
    </row>
    <row r="7" spans="1:11" ht="15" customHeight="1">
      <c r="A7" s="77"/>
      <c r="B7" s="78" t="s">
        <v>7</v>
      </c>
      <c r="C7" s="78" t="s">
        <v>7</v>
      </c>
      <c r="D7" s="78" t="s">
        <v>7</v>
      </c>
      <c r="E7" s="76" t="s">
        <v>7</v>
      </c>
      <c r="F7" s="76" t="s">
        <v>7</v>
      </c>
      <c r="G7" s="76" t="s">
        <v>7</v>
      </c>
      <c r="H7" s="76" t="s">
        <v>7</v>
      </c>
      <c r="I7" s="76" t="s">
        <v>7</v>
      </c>
      <c r="J7" s="76" t="s">
        <v>7</v>
      </c>
      <c r="K7" s="76" t="s">
        <v>7</v>
      </c>
    </row>
    <row r="8" spans="1:11" ht="15" customHeight="1">
      <c r="A8" s="77" t="s">
        <v>103</v>
      </c>
      <c r="B8" s="78" t="s">
        <v>104</v>
      </c>
      <c r="C8" s="78" t="s">
        <v>105</v>
      </c>
      <c r="D8" s="12" t="s">
        <v>12</v>
      </c>
      <c r="E8" s="11" t="s">
        <v>13</v>
      </c>
      <c r="F8" s="11" t="s">
        <v>14</v>
      </c>
      <c r="G8" s="11" t="s">
        <v>22</v>
      </c>
      <c r="H8" s="11" t="s">
        <v>26</v>
      </c>
      <c r="I8" s="11" t="s">
        <v>30</v>
      </c>
      <c r="J8" s="11" t="s">
        <v>34</v>
      </c>
      <c r="K8" s="11" t="s">
        <v>38</v>
      </c>
    </row>
    <row r="9" spans="1:11" ht="15" customHeight="1">
      <c r="A9" s="77"/>
      <c r="B9" s="78" t="s">
        <v>7</v>
      </c>
      <c r="C9" s="78" t="s">
        <v>7</v>
      </c>
      <c r="D9" s="12" t="s">
        <v>106</v>
      </c>
      <c r="E9" s="13">
        <f>SUM(E10,E21,E25)</f>
        <v>16244.48</v>
      </c>
      <c r="F9" s="13">
        <f>SUM(F10,F21,F25)</f>
        <v>16244.48</v>
      </c>
      <c r="G9" s="14" t="s">
        <v>7</v>
      </c>
      <c r="H9" s="13"/>
      <c r="I9" s="14" t="s">
        <v>7</v>
      </c>
      <c r="J9" s="14" t="s">
        <v>7</v>
      </c>
      <c r="K9" s="13"/>
    </row>
    <row r="10" spans="1:11" s="46" customFormat="1" ht="19.5" customHeight="1">
      <c r="A10" s="28" t="s">
        <v>107</v>
      </c>
      <c r="B10" s="28"/>
      <c r="C10" s="28"/>
      <c r="D10" s="29" t="s">
        <v>108</v>
      </c>
      <c r="E10" s="63">
        <f>SUM(E11,E13,E17,E19)</f>
        <v>14638.269999999999</v>
      </c>
      <c r="F10" s="63">
        <f>SUM(F11,F13,F17,F19)</f>
        <v>14638.269999999999</v>
      </c>
      <c r="G10" s="32"/>
      <c r="H10" s="47"/>
      <c r="I10" s="32"/>
      <c r="J10" s="32"/>
      <c r="K10" s="32"/>
    </row>
    <row r="11" spans="1:11" s="46" customFormat="1" ht="19.5" customHeight="1">
      <c r="A11" s="31"/>
      <c r="B11" s="31" t="s">
        <v>109</v>
      </c>
      <c r="C11" s="31"/>
      <c r="D11" s="29" t="s">
        <v>110</v>
      </c>
      <c r="E11" s="63">
        <f>SUM(E12:E12)</f>
        <v>85.63</v>
      </c>
      <c r="F11" s="64">
        <f>SUM(F12:F12)</f>
        <v>85.63</v>
      </c>
      <c r="G11" s="48"/>
      <c r="H11" s="47"/>
      <c r="I11" s="32"/>
      <c r="J11" s="32"/>
      <c r="K11" s="32"/>
    </row>
    <row r="12" spans="1:11" s="46" customFormat="1" ht="19.5" customHeight="1">
      <c r="A12" s="31"/>
      <c r="B12" s="31"/>
      <c r="C12" s="31" t="s">
        <v>109</v>
      </c>
      <c r="D12" s="29" t="s">
        <v>111</v>
      </c>
      <c r="E12" s="63">
        <v>85.63</v>
      </c>
      <c r="F12" s="63">
        <v>85.63</v>
      </c>
      <c r="G12" s="49"/>
      <c r="H12" s="47"/>
      <c r="I12" s="32"/>
      <c r="J12" s="32"/>
      <c r="K12" s="32"/>
    </row>
    <row r="13" spans="1:11" s="46" customFormat="1" ht="19.5" customHeight="1">
      <c r="A13" s="28"/>
      <c r="B13" s="28" t="s">
        <v>112</v>
      </c>
      <c r="C13" s="28"/>
      <c r="D13" s="29" t="s">
        <v>113</v>
      </c>
      <c r="E13" s="63">
        <f>SUM(E14:E16)</f>
        <v>13859.84</v>
      </c>
      <c r="F13" s="63">
        <f>SUM(F14:F16)</f>
        <v>13859.84</v>
      </c>
      <c r="G13" s="49"/>
      <c r="H13" s="32"/>
      <c r="I13" s="32"/>
      <c r="J13" s="32"/>
      <c r="K13" s="32"/>
    </row>
    <row r="14" spans="1:11" s="46" customFormat="1" ht="19.5" customHeight="1">
      <c r="A14" s="31"/>
      <c r="B14" s="31"/>
      <c r="C14" s="31" t="s">
        <v>109</v>
      </c>
      <c r="D14" s="29" t="s">
        <v>114</v>
      </c>
      <c r="E14" s="47">
        <v>700.54</v>
      </c>
      <c r="F14" s="47">
        <v>700.54</v>
      </c>
      <c r="G14" s="32"/>
      <c r="H14" s="47"/>
      <c r="I14" s="32"/>
      <c r="J14" s="32"/>
      <c r="K14" s="32"/>
    </row>
    <row r="15" spans="1:11" s="46" customFormat="1" ht="19.5" customHeight="1">
      <c r="A15" s="31"/>
      <c r="B15" s="31"/>
      <c r="C15" s="31" t="s">
        <v>115</v>
      </c>
      <c r="D15" s="29" t="s">
        <v>116</v>
      </c>
      <c r="E15" s="63">
        <v>8214.3</v>
      </c>
      <c r="F15" s="63">
        <v>8214.3</v>
      </c>
      <c r="G15" s="49"/>
      <c r="H15" s="32"/>
      <c r="I15" s="32"/>
      <c r="J15" s="32"/>
      <c r="K15" s="32"/>
    </row>
    <row r="16" spans="1:11" s="46" customFormat="1" ht="19.5" customHeight="1">
      <c r="A16" s="31"/>
      <c r="B16" s="33"/>
      <c r="C16" s="33" t="s">
        <v>227</v>
      </c>
      <c r="D16" s="62" t="s">
        <v>226</v>
      </c>
      <c r="E16" s="63">
        <v>4945</v>
      </c>
      <c r="F16" s="63">
        <v>4945</v>
      </c>
      <c r="G16" s="49"/>
      <c r="H16" s="32"/>
      <c r="I16" s="32"/>
      <c r="J16" s="32"/>
      <c r="K16" s="32"/>
    </row>
    <row r="17" spans="1:11" s="46" customFormat="1" ht="19.5" customHeight="1">
      <c r="A17" s="31"/>
      <c r="B17" s="33" t="s">
        <v>232</v>
      </c>
      <c r="C17" s="33"/>
      <c r="D17" s="29" t="s">
        <v>233</v>
      </c>
      <c r="E17" s="65">
        <v>500</v>
      </c>
      <c r="F17" s="63">
        <v>500</v>
      </c>
      <c r="G17" s="49"/>
      <c r="H17" s="32"/>
      <c r="I17" s="32"/>
      <c r="J17" s="32"/>
      <c r="K17" s="32"/>
    </row>
    <row r="18" spans="1:11" s="46" customFormat="1" ht="19.5" customHeight="1">
      <c r="A18" s="31"/>
      <c r="B18" s="33"/>
      <c r="C18" s="33" t="s">
        <v>231</v>
      </c>
      <c r="D18" s="29" t="s">
        <v>234</v>
      </c>
      <c r="E18" s="65">
        <v>500</v>
      </c>
      <c r="F18" s="63">
        <v>500</v>
      </c>
      <c r="G18" s="49"/>
      <c r="H18" s="32"/>
      <c r="I18" s="32"/>
      <c r="J18" s="32"/>
      <c r="K18" s="32"/>
    </row>
    <row r="19" spans="1:11" s="46" customFormat="1" ht="19.5" customHeight="1">
      <c r="A19" s="31"/>
      <c r="B19" s="33" t="s">
        <v>231</v>
      </c>
      <c r="C19" s="33"/>
      <c r="D19" s="29" t="s">
        <v>235</v>
      </c>
      <c r="E19" s="63">
        <v>192.8</v>
      </c>
      <c r="F19" s="63">
        <v>192.8</v>
      </c>
      <c r="G19" s="49"/>
      <c r="H19" s="32"/>
      <c r="I19" s="32"/>
      <c r="J19" s="32"/>
      <c r="K19" s="32"/>
    </row>
    <row r="20" spans="1:11" s="46" customFormat="1" ht="19.5" customHeight="1">
      <c r="A20" s="31"/>
      <c r="B20" s="33"/>
      <c r="C20" s="33" t="s">
        <v>231</v>
      </c>
      <c r="D20" s="29" t="s">
        <v>236</v>
      </c>
      <c r="E20" s="63">
        <v>192.8</v>
      </c>
      <c r="F20" s="63">
        <v>192.8</v>
      </c>
      <c r="G20" s="49"/>
      <c r="H20" s="32"/>
      <c r="I20" s="32"/>
      <c r="J20" s="32"/>
      <c r="K20" s="32"/>
    </row>
    <row r="21" spans="1:11" s="46" customFormat="1" ht="19.5" customHeight="1">
      <c r="A21" s="31" t="s">
        <v>117</v>
      </c>
      <c r="B21" s="33"/>
      <c r="C21" s="33"/>
      <c r="D21" s="29" t="s">
        <v>118</v>
      </c>
      <c r="E21" s="65">
        <f aca="true" t="shared" si="0" ref="E21:E26">SUM(E22)</f>
        <v>333.76000000000005</v>
      </c>
      <c r="F21" s="63">
        <f>SUM(F22)</f>
        <v>333.76000000000005</v>
      </c>
      <c r="G21" s="49"/>
      <c r="H21" s="32"/>
      <c r="I21" s="32"/>
      <c r="J21" s="32"/>
      <c r="K21" s="32"/>
    </row>
    <row r="22" spans="1:11" s="46" customFormat="1" ht="19.5" customHeight="1">
      <c r="A22" s="31"/>
      <c r="B22" s="34" t="s">
        <v>119</v>
      </c>
      <c r="C22" s="34"/>
      <c r="D22" s="35" t="s">
        <v>120</v>
      </c>
      <c r="E22" s="66">
        <f>SUM(E23:E24)</f>
        <v>333.76000000000005</v>
      </c>
      <c r="F22" s="63">
        <f>SUM(F23:F24)</f>
        <v>333.76000000000005</v>
      </c>
      <c r="G22" s="49"/>
      <c r="H22" s="48"/>
      <c r="I22" s="48"/>
      <c r="J22" s="48"/>
      <c r="K22" s="48"/>
    </row>
    <row r="23" spans="1:11" s="46" customFormat="1" ht="19.5" customHeight="1">
      <c r="A23" s="31"/>
      <c r="B23" s="34"/>
      <c r="C23" s="34" t="s">
        <v>109</v>
      </c>
      <c r="D23" s="29" t="s">
        <v>121</v>
      </c>
      <c r="E23" s="67">
        <v>3.29</v>
      </c>
      <c r="F23" s="67">
        <v>3.29</v>
      </c>
      <c r="G23" s="36"/>
      <c r="H23" s="50"/>
      <c r="I23" s="36"/>
      <c r="J23" s="36"/>
      <c r="K23" s="36"/>
    </row>
    <row r="24" spans="1:11" s="46" customFormat="1" ht="19.5" customHeight="1">
      <c r="A24" s="31"/>
      <c r="B24" s="34"/>
      <c r="C24" s="34" t="s">
        <v>115</v>
      </c>
      <c r="D24" s="29" t="s">
        <v>122</v>
      </c>
      <c r="E24" s="67">
        <v>330.47</v>
      </c>
      <c r="F24" s="67">
        <v>330.47</v>
      </c>
      <c r="G24" s="36"/>
      <c r="H24" s="50"/>
      <c r="I24" s="36"/>
      <c r="J24" s="36"/>
      <c r="K24" s="36"/>
    </row>
    <row r="25" spans="1:11" s="46" customFormat="1" ht="19.5" customHeight="1">
      <c r="A25" s="31" t="s">
        <v>123</v>
      </c>
      <c r="B25" s="34"/>
      <c r="C25" s="34"/>
      <c r="D25" s="29" t="s">
        <v>124</v>
      </c>
      <c r="E25" s="67">
        <f t="shared" si="0"/>
        <v>1272.45</v>
      </c>
      <c r="F25" s="67">
        <f>SUM(F26)</f>
        <v>1272.45</v>
      </c>
      <c r="G25" s="36"/>
      <c r="H25" s="50"/>
      <c r="I25" s="36"/>
      <c r="J25" s="36"/>
      <c r="K25" s="36"/>
    </row>
    <row r="26" spans="1:11" s="46" customFormat="1" ht="19.5" customHeight="1">
      <c r="A26" s="31"/>
      <c r="B26" s="34" t="s">
        <v>115</v>
      </c>
      <c r="C26" s="34"/>
      <c r="D26" s="29" t="s">
        <v>125</v>
      </c>
      <c r="E26" s="67">
        <f t="shared" si="0"/>
        <v>1272.45</v>
      </c>
      <c r="F26" s="67">
        <f>SUM(F27)</f>
        <v>1272.45</v>
      </c>
      <c r="G26" s="36"/>
      <c r="H26" s="36"/>
      <c r="I26" s="36"/>
      <c r="J26" s="36"/>
      <c r="K26" s="36"/>
    </row>
    <row r="27" spans="1:11" s="46" customFormat="1" ht="19.5" customHeight="1">
      <c r="A27" s="31"/>
      <c r="B27" s="34"/>
      <c r="C27" s="34" t="s">
        <v>109</v>
      </c>
      <c r="D27" s="29" t="s">
        <v>126</v>
      </c>
      <c r="E27" s="17">
        <v>1272.45</v>
      </c>
      <c r="F27" s="17">
        <v>1272.45</v>
      </c>
      <c r="G27" s="36"/>
      <c r="H27" s="36"/>
      <c r="I27" s="36"/>
      <c r="J27" s="36"/>
      <c r="K27" s="36"/>
    </row>
    <row r="28" s="46" customFormat="1" ht="12.75"/>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zoomScaleSheetLayoutView="100" zoomScalePageLayoutView="0" workbookViewId="0" topLeftCell="A1">
      <selection activeCell="D38" sqref="D38"/>
    </sheetView>
  </sheetViews>
  <sheetFormatPr defaultColWidth="9.140625" defaultRowHeight="12.75"/>
  <cols>
    <col min="1" max="1" width="4.28125" style="0" customWidth="1"/>
    <col min="2" max="3" width="3.140625" style="0" customWidth="1"/>
    <col min="4" max="4" width="37.421875" style="0" customWidth="1"/>
    <col min="5" max="10" width="17.140625" style="0" customWidth="1"/>
    <col min="11" max="11" width="9.7109375" style="0" bestFit="1" customWidth="1"/>
  </cols>
  <sheetData>
    <row r="1" ht="20.25">
      <c r="F1" s="18" t="s">
        <v>244</v>
      </c>
    </row>
    <row r="2" ht="12.75">
      <c r="J2" s="1" t="s">
        <v>127</v>
      </c>
    </row>
    <row r="3" spans="1:10" ht="12.75">
      <c r="A3" s="2" t="s">
        <v>4</v>
      </c>
      <c r="D3" s="97" t="s">
        <v>238</v>
      </c>
      <c r="J3" s="1" t="s">
        <v>5</v>
      </c>
    </row>
    <row r="4" spans="1:10" ht="15" customHeight="1">
      <c r="A4" s="73" t="s">
        <v>94</v>
      </c>
      <c r="B4" s="74"/>
      <c r="C4" s="74"/>
      <c r="D4" s="74" t="s">
        <v>95</v>
      </c>
      <c r="E4" s="75" t="s">
        <v>85</v>
      </c>
      <c r="F4" s="75" t="s">
        <v>128</v>
      </c>
      <c r="G4" s="75" t="s">
        <v>129</v>
      </c>
      <c r="H4" s="75" t="s">
        <v>130</v>
      </c>
      <c r="I4" s="75" t="s">
        <v>131</v>
      </c>
      <c r="J4" s="75" t="s">
        <v>132</v>
      </c>
    </row>
    <row r="5" spans="1:10" ht="15" customHeight="1">
      <c r="A5" s="77"/>
      <c r="B5" s="78" t="s">
        <v>7</v>
      </c>
      <c r="C5" s="78" t="s">
        <v>7</v>
      </c>
      <c r="D5" s="78" t="s">
        <v>7</v>
      </c>
      <c r="E5" s="76" t="s">
        <v>7</v>
      </c>
      <c r="F5" s="76" t="s">
        <v>7</v>
      </c>
      <c r="G5" s="76" t="s">
        <v>7</v>
      </c>
      <c r="H5" s="76" t="s">
        <v>7</v>
      </c>
      <c r="I5" s="76" t="s">
        <v>7</v>
      </c>
      <c r="J5" s="76" t="s">
        <v>7</v>
      </c>
    </row>
    <row r="6" spans="1:10" ht="15" customHeight="1">
      <c r="A6" s="77"/>
      <c r="B6" s="78" t="s">
        <v>7</v>
      </c>
      <c r="C6" s="78" t="s">
        <v>7</v>
      </c>
      <c r="D6" s="78" t="s">
        <v>7</v>
      </c>
      <c r="E6" s="76" t="s">
        <v>7</v>
      </c>
      <c r="F6" s="76" t="s">
        <v>7</v>
      </c>
      <c r="G6" s="76" t="s">
        <v>7</v>
      </c>
      <c r="H6" s="76" t="s">
        <v>7</v>
      </c>
      <c r="I6" s="76" t="s">
        <v>7</v>
      </c>
      <c r="J6" s="76" t="s">
        <v>7</v>
      </c>
    </row>
    <row r="7" spans="1:10" ht="15" customHeight="1">
      <c r="A7" s="77"/>
      <c r="B7" s="78" t="s">
        <v>7</v>
      </c>
      <c r="C7" s="78" t="s">
        <v>7</v>
      </c>
      <c r="D7" s="78" t="s">
        <v>7</v>
      </c>
      <c r="E7" s="76" t="s">
        <v>7</v>
      </c>
      <c r="F7" s="76" t="s">
        <v>7</v>
      </c>
      <c r="G7" s="76" t="s">
        <v>7</v>
      </c>
      <c r="H7" s="76" t="s">
        <v>7</v>
      </c>
      <c r="I7" s="76" t="s">
        <v>7</v>
      </c>
      <c r="J7" s="76" t="s">
        <v>7</v>
      </c>
    </row>
    <row r="8" spans="1:10" ht="15" customHeight="1">
      <c r="A8" s="77" t="s">
        <v>103</v>
      </c>
      <c r="B8" s="78" t="s">
        <v>104</v>
      </c>
      <c r="C8" s="78" t="s">
        <v>105</v>
      </c>
      <c r="D8" s="12" t="s">
        <v>12</v>
      </c>
      <c r="E8" s="11" t="s">
        <v>13</v>
      </c>
      <c r="F8" s="11" t="s">
        <v>14</v>
      </c>
      <c r="G8" s="11" t="s">
        <v>22</v>
      </c>
      <c r="H8" s="11" t="s">
        <v>26</v>
      </c>
      <c r="I8" s="11" t="s">
        <v>30</v>
      </c>
      <c r="J8" s="11" t="s">
        <v>34</v>
      </c>
    </row>
    <row r="9" spans="1:10" ht="15" customHeight="1">
      <c r="A9" s="77"/>
      <c r="B9" s="78" t="s">
        <v>7</v>
      </c>
      <c r="C9" s="78" t="s">
        <v>7</v>
      </c>
      <c r="D9" s="12" t="s">
        <v>106</v>
      </c>
      <c r="E9" s="13">
        <f>SUM(E10,E21,E25)</f>
        <v>16244.48</v>
      </c>
      <c r="F9" s="13">
        <f>SUM(F10,F21,F25)</f>
        <v>15551.68</v>
      </c>
      <c r="G9" s="13">
        <f>SUM(G10,G21,G25)</f>
        <v>692.8</v>
      </c>
      <c r="H9" s="14"/>
      <c r="I9" s="14" t="s">
        <v>7</v>
      </c>
      <c r="J9" s="14" t="s">
        <v>7</v>
      </c>
    </row>
    <row r="10" spans="1:10" ht="15" customHeight="1">
      <c r="A10" s="28" t="s">
        <v>107</v>
      </c>
      <c r="B10" s="28"/>
      <c r="C10" s="28"/>
      <c r="D10" s="29" t="s">
        <v>108</v>
      </c>
      <c r="E10" s="63">
        <f>SUM(E11,E13,E17,E19)</f>
        <v>14638.269999999999</v>
      </c>
      <c r="F10" s="63">
        <f>SUM(F11,F13,F17,F19)</f>
        <v>13945.47</v>
      </c>
      <c r="G10" s="37">
        <f>SUM(G11,G13,G17,G19)</f>
        <v>692.8</v>
      </c>
      <c r="H10" s="17" t="s">
        <v>7</v>
      </c>
      <c r="I10" s="17" t="s">
        <v>7</v>
      </c>
      <c r="J10" s="17" t="s">
        <v>7</v>
      </c>
    </row>
    <row r="11" spans="1:10" ht="15" customHeight="1">
      <c r="A11" s="31"/>
      <c r="B11" s="31" t="s">
        <v>109</v>
      </c>
      <c r="C11" s="31"/>
      <c r="D11" s="29" t="s">
        <v>110</v>
      </c>
      <c r="E11" s="63">
        <f>SUM(E12:E12)</f>
        <v>85.63</v>
      </c>
      <c r="F11" s="63">
        <f>SUM(F12:F12)</f>
        <v>85.63</v>
      </c>
      <c r="G11" s="37">
        <f>SUM(G12:G13)</f>
        <v>0</v>
      </c>
      <c r="H11" s="17" t="s">
        <v>7</v>
      </c>
      <c r="I11" s="17" t="s">
        <v>7</v>
      </c>
      <c r="J11" s="17" t="s">
        <v>7</v>
      </c>
    </row>
    <row r="12" spans="1:10" ht="15" customHeight="1">
      <c r="A12" s="31"/>
      <c r="B12" s="31"/>
      <c r="C12" s="31" t="s">
        <v>109</v>
      </c>
      <c r="D12" s="29" t="s">
        <v>111</v>
      </c>
      <c r="E12" s="63">
        <v>85.63</v>
      </c>
      <c r="F12" s="63">
        <v>85.63</v>
      </c>
      <c r="G12" s="29"/>
      <c r="H12" s="17" t="s">
        <v>7</v>
      </c>
      <c r="I12" s="17" t="s">
        <v>7</v>
      </c>
      <c r="J12" s="17" t="s">
        <v>7</v>
      </c>
    </row>
    <row r="13" spans="1:10" ht="15" customHeight="1">
      <c r="A13" s="28"/>
      <c r="B13" s="28" t="s">
        <v>112</v>
      </c>
      <c r="C13" s="28"/>
      <c r="D13" s="29" t="s">
        <v>113</v>
      </c>
      <c r="E13" s="63">
        <f>SUM(E14:E16)</f>
        <v>13859.84</v>
      </c>
      <c r="F13" s="63">
        <f>SUM(F14:F16)</f>
        <v>13859.84</v>
      </c>
      <c r="G13" s="37"/>
      <c r="H13" s="17" t="s">
        <v>7</v>
      </c>
      <c r="I13" s="17" t="s">
        <v>7</v>
      </c>
      <c r="J13" s="17" t="s">
        <v>7</v>
      </c>
    </row>
    <row r="14" spans="1:10" ht="15" customHeight="1">
      <c r="A14" s="31"/>
      <c r="B14" s="31"/>
      <c r="C14" s="31" t="s">
        <v>109</v>
      </c>
      <c r="D14" s="29" t="s">
        <v>114</v>
      </c>
      <c r="E14" s="47">
        <v>700.54</v>
      </c>
      <c r="F14" s="47">
        <v>700.54</v>
      </c>
      <c r="G14" s="30"/>
      <c r="H14" s="17" t="s">
        <v>7</v>
      </c>
      <c r="I14" s="17" t="s">
        <v>7</v>
      </c>
      <c r="J14" s="17" t="s">
        <v>7</v>
      </c>
    </row>
    <row r="15" spans="1:10" ht="15" customHeight="1">
      <c r="A15" s="31"/>
      <c r="B15" s="31"/>
      <c r="C15" s="31" t="s">
        <v>115</v>
      </c>
      <c r="D15" s="29" t="s">
        <v>116</v>
      </c>
      <c r="E15" s="63">
        <v>8214.3</v>
      </c>
      <c r="F15" s="63">
        <v>8214.3</v>
      </c>
      <c r="G15" s="29"/>
      <c r="H15" s="17" t="s">
        <v>7</v>
      </c>
      <c r="I15" s="17" t="s">
        <v>7</v>
      </c>
      <c r="J15" s="17" t="s">
        <v>7</v>
      </c>
    </row>
    <row r="16" spans="1:10" ht="15" customHeight="1">
      <c r="A16" s="31"/>
      <c r="B16" s="33"/>
      <c r="C16" s="33" t="s">
        <v>227</v>
      </c>
      <c r="D16" s="62" t="s">
        <v>226</v>
      </c>
      <c r="E16" s="63">
        <v>4945</v>
      </c>
      <c r="F16" s="63">
        <v>4945</v>
      </c>
      <c r="G16" s="29"/>
      <c r="H16" s="17" t="s">
        <v>7</v>
      </c>
      <c r="I16" s="17" t="s">
        <v>7</v>
      </c>
      <c r="J16" s="17" t="s">
        <v>7</v>
      </c>
    </row>
    <row r="17" spans="1:10" ht="15" customHeight="1">
      <c r="A17" s="31"/>
      <c r="B17" s="33" t="s">
        <v>232</v>
      </c>
      <c r="C17" s="33"/>
      <c r="D17" s="29" t="s">
        <v>233</v>
      </c>
      <c r="E17" s="65">
        <v>500</v>
      </c>
      <c r="F17" s="65"/>
      <c r="G17" s="65">
        <v>500</v>
      </c>
      <c r="H17" s="17"/>
      <c r="I17" s="17"/>
      <c r="J17" s="17"/>
    </row>
    <row r="18" spans="1:10" ht="15" customHeight="1">
      <c r="A18" s="31"/>
      <c r="B18" s="33"/>
      <c r="C18" s="33" t="s">
        <v>231</v>
      </c>
      <c r="D18" s="29" t="s">
        <v>234</v>
      </c>
      <c r="E18" s="65">
        <v>500</v>
      </c>
      <c r="F18" s="65"/>
      <c r="G18" s="65">
        <v>500</v>
      </c>
      <c r="H18" s="17" t="s">
        <v>7</v>
      </c>
      <c r="I18" s="17" t="s">
        <v>7</v>
      </c>
      <c r="J18" s="17" t="s">
        <v>7</v>
      </c>
    </row>
    <row r="19" spans="1:10" ht="15" customHeight="1">
      <c r="A19" s="31"/>
      <c r="B19" s="33" t="s">
        <v>231</v>
      </c>
      <c r="C19" s="33"/>
      <c r="D19" s="29" t="s">
        <v>235</v>
      </c>
      <c r="E19" s="63">
        <v>192.8</v>
      </c>
      <c r="F19" s="63"/>
      <c r="G19" s="63">
        <v>192.8</v>
      </c>
      <c r="H19" s="17" t="s">
        <v>7</v>
      </c>
      <c r="I19" s="17" t="s">
        <v>7</v>
      </c>
      <c r="J19" s="17" t="s">
        <v>7</v>
      </c>
    </row>
    <row r="20" spans="1:10" ht="15" customHeight="1">
      <c r="A20" s="31"/>
      <c r="B20" s="33"/>
      <c r="C20" s="33" t="s">
        <v>231</v>
      </c>
      <c r="D20" s="29" t="s">
        <v>236</v>
      </c>
      <c r="E20" s="63">
        <v>192.8</v>
      </c>
      <c r="F20" s="63"/>
      <c r="G20" s="63">
        <v>192.8</v>
      </c>
      <c r="H20" s="17" t="s">
        <v>7</v>
      </c>
      <c r="I20" s="17" t="s">
        <v>7</v>
      </c>
      <c r="J20" s="17" t="s">
        <v>7</v>
      </c>
    </row>
    <row r="21" spans="1:10" ht="15" customHeight="1">
      <c r="A21" s="31" t="s">
        <v>117</v>
      </c>
      <c r="B21" s="33"/>
      <c r="C21" s="33"/>
      <c r="D21" s="29" t="s">
        <v>118</v>
      </c>
      <c r="E21" s="65">
        <f aca="true" t="shared" si="0" ref="E21:F26">SUM(E22)</f>
        <v>333.76000000000005</v>
      </c>
      <c r="F21" s="65">
        <f t="shared" si="0"/>
        <v>333.76000000000005</v>
      </c>
      <c r="G21" s="16"/>
      <c r="H21" s="17" t="s">
        <v>7</v>
      </c>
      <c r="I21" s="17" t="s">
        <v>7</v>
      </c>
      <c r="J21" s="17" t="s">
        <v>7</v>
      </c>
    </row>
    <row r="22" spans="1:10" ht="15" customHeight="1">
      <c r="A22" s="31"/>
      <c r="B22" s="34" t="s">
        <v>119</v>
      </c>
      <c r="C22" s="34"/>
      <c r="D22" s="35" t="s">
        <v>120</v>
      </c>
      <c r="E22" s="66">
        <f>SUM(E23:E24)</f>
        <v>333.76000000000005</v>
      </c>
      <c r="F22" s="66">
        <f>SUM(F23:F24)</f>
        <v>333.76000000000005</v>
      </c>
      <c r="G22" s="16"/>
      <c r="H22" s="17" t="s">
        <v>7</v>
      </c>
      <c r="I22" s="17" t="s">
        <v>7</v>
      </c>
      <c r="J22" s="17" t="s">
        <v>7</v>
      </c>
    </row>
    <row r="23" spans="1:10" ht="15" customHeight="1">
      <c r="A23" s="31"/>
      <c r="B23" s="34"/>
      <c r="C23" s="34" t="s">
        <v>109</v>
      </c>
      <c r="D23" s="29" t="s">
        <v>121</v>
      </c>
      <c r="E23" s="67">
        <v>3.29</v>
      </c>
      <c r="F23" s="67">
        <v>3.29</v>
      </c>
      <c r="G23" s="17"/>
      <c r="H23" s="17" t="s">
        <v>7</v>
      </c>
      <c r="I23" s="17" t="s">
        <v>7</v>
      </c>
      <c r="J23" s="17" t="s">
        <v>7</v>
      </c>
    </row>
    <row r="24" spans="1:10" ht="15" customHeight="1">
      <c r="A24" s="31"/>
      <c r="B24" s="34"/>
      <c r="C24" s="34" t="s">
        <v>115</v>
      </c>
      <c r="D24" s="29" t="s">
        <v>122</v>
      </c>
      <c r="E24" s="67">
        <v>330.47</v>
      </c>
      <c r="F24" s="67">
        <v>330.47</v>
      </c>
      <c r="G24" s="23"/>
      <c r="H24" s="23" t="s">
        <v>7</v>
      </c>
      <c r="I24" s="23" t="s">
        <v>7</v>
      </c>
      <c r="J24" s="23" t="s">
        <v>7</v>
      </c>
    </row>
    <row r="25" spans="1:10" ht="13.5">
      <c r="A25" s="31" t="s">
        <v>123</v>
      </c>
      <c r="B25" s="34"/>
      <c r="C25" s="34"/>
      <c r="D25" s="29" t="s">
        <v>124</v>
      </c>
      <c r="E25" s="67">
        <f t="shared" si="0"/>
        <v>1272.45</v>
      </c>
      <c r="F25" s="67">
        <f t="shared" si="0"/>
        <v>1272.45</v>
      </c>
      <c r="G25" s="17"/>
      <c r="H25" s="17" t="s">
        <v>7</v>
      </c>
      <c r="I25" s="17" t="s">
        <v>7</v>
      </c>
      <c r="J25" s="17" t="s">
        <v>7</v>
      </c>
    </row>
    <row r="26" spans="1:10" ht="13.5">
      <c r="A26" s="31"/>
      <c r="B26" s="34" t="s">
        <v>115</v>
      </c>
      <c r="C26" s="34"/>
      <c r="D26" s="29" t="s">
        <v>125</v>
      </c>
      <c r="E26" s="67">
        <f t="shared" si="0"/>
        <v>1272.45</v>
      </c>
      <c r="F26" s="67">
        <f t="shared" si="0"/>
        <v>1272.45</v>
      </c>
      <c r="G26" s="23"/>
      <c r="H26" s="23" t="s">
        <v>7</v>
      </c>
      <c r="I26" s="23" t="s">
        <v>7</v>
      </c>
      <c r="J26" s="23" t="s">
        <v>7</v>
      </c>
    </row>
    <row r="27" spans="1:10" ht="13.5">
      <c r="A27" s="31"/>
      <c r="B27" s="34"/>
      <c r="C27" s="34" t="s">
        <v>109</v>
      </c>
      <c r="D27" s="29" t="s">
        <v>126</v>
      </c>
      <c r="E27" s="17">
        <v>1272.45</v>
      </c>
      <c r="F27" s="17">
        <v>1272.45</v>
      </c>
      <c r="G27" s="7"/>
      <c r="H27" s="7"/>
      <c r="I27" s="7"/>
      <c r="J27" s="7"/>
    </row>
    <row r="28" ht="12.75">
      <c r="F28" s="19" t="s">
        <v>133</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245</v>
      </c>
    </row>
    <row r="2" ht="12.75">
      <c r="H2" s="1" t="s">
        <v>134</v>
      </c>
    </row>
    <row r="3" spans="1:8" ht="12.75">
      <c r="A3" s="97" t="s">
        <v>237</v>
      </c>
      <c r="H3" s="1" t="s">
        <v>5</v>
      </c>
    </row>
    <row r="4" spans="1:8" ht="15" customHeight="1">
      <c r="A4" s="81" t="s">
        <v>135</v>
      </c>
      <c r="B4" s="82"/>
      <c r="C4" s="82"/>
      <c r="D4" s="82" t="s">
        <v>136</v>
      </c>
      <c r="E4" s="82"/>
      <c r="F4" s="82" t="s">
        <v>7</v>
      </c>
      <c r="G4" s="82" t="s">
        <v>7</v>
      </c>
      <c r="H4" s="82" t="s">
        <v>7</v>
      </c>
    </row>
    <row r="5" spans="1:8" ht="14.25" customHeight="1">
      <c r="A5" s="85" t="s">
        <v>9</v>
      </c>
      <c r="B5" s="80" t="s">
        <v>10</v>
      </c>
      <c r="C5" s="80" t="s">
        <v>11</v>
      </c>
      <c r="D5" s="80" t="s">
        <v>9</v>
      </c>
      <c r="E5" s="80" t="s">
        <v>10</v>
      </c>
      <c r="F5" s="79" t="s">
        <v>102</v>
      </c>
      <c r="G5" s="80" t="s">
        <v>137</v>
      </c>
      <c r="H5" s="80" t="s">
        <v>138</v>
      </c>
    </row>
    <row r="6" spans="1:8" ht="30.75" customHeight="1">
      <c r="A6" s="85"/>
      <c r="B6" s="80" t="s">
        <v>7</v>
      </c>
      <c r="C6" s="80" t="s">
        <v>7</v>
      </c>
      <c r="D6" s="80" t="s">
        <v>7</v>
      </c>
      <c r="E6" s="80" t="s">
        <v>7</v>
      </c>
      <c r="F6" s="79" t="s">
        <v>102</v>
      </c>
      <c r="G6" s="80" t="s">
        <v>137</v>
      </c>
      <c r="H6" s="80" t="s">
        <v>138</v>
      </c>
    </row>
    <row r="7" spans="1:8" ht="15" customHeight="1">
      <c r="A7" s="39" t="s">
        <v>12</v>
      </c>
      <c r="B7" s="38" t="s">
        <v>7</v>
      </c>
      <c r="C7" s="38" t="s">
        <v>13</v>
      </c>
      <c r="D7" s="38" t="s">
        <v>12</v>
      </c>
      <c r="E7" s="38" t="s">
        <v>7</v>
      </c>
      <c r="F7" s="38" t="s">
        <v>14</v>
      </c>
      <c r="G7" s="38" t="s">
        <v>22</v>
      </c>
      <c r="H7" s="38" t="s">
        <v>26</v>
      </c>
    </row>
    <row r="8" spans="1:8" ht="15" customHeight="1">
      <c r="A8" s="40" t="s">
        <v>139</v>
      </c>
      <c r="B8" s="38" t="s">
        <v>13</v>
      </c>
      <c r="C8" s="16">
        <f>SUM(G29)</f>
        <v>16244.481000000002</v>
      </c>
      <c r="D8" s="41" t="s">
        <v>16</v>
      </c>
      <c r="E8" s="38" t="s">
        <v>87</v>
      </c>
      <c r="F8" s="17">
        <f aca="true" t="shared" si="0" ref="F8:F28">SUM(G8:H8)</f>
        <v>0</v>
      </c>
      <c r="G8" s="17" t="s">
        <v>7</v>
      </c>
      <c r="H8" s="17" t="s">
        <v>7</v>
      </c>
    </row>
    <row r="9" spans="1:8" ht="15" customHeight="1">
      <c r="A9" s="40" t="s">
        <v>140</v>
      </c>
      <c r="B9" s="38" t="s">
        <v>14</v>
      </c>
      <c r="C9" s="16"/>
      <c r="D9" s="41" t="s">
        <v>19</v>
      </c>
      <c r="E9" s="38" t="s">
        <v>90</v>
      </c>
      <c r="F9" s="17">
        <f t="shared" si="0"/>
        <v>0</v>
      </c>
      <c r="G9" s="17"/>
      <c r="H9" s="17"/>
    </row>
    <row r="10" spans="1:8" ht="15" customHeight="1">
      <c r="A10" s="40" t="s">
        <v>7</v>
      </c>
      <c r="B10" s="38" t="s">
        <v>22</v>
      </c>
      <c r="C10" s="17"/>
      <c r="D10" s="41" t="s">
        <v>23</v>
      </c>
      <c r="E10" s="38" t="s">
        <v>17</v>
      </c>
      <c r="F10" s="17">
        <f t="shared" si="0"/>
        <v>0</v>
      </c>
      <c r="G10" s="17"/>
      <c r="H10" s="17"/>
    </row>
    <row r="11" spans="1:8" ht="15" customHeight="1">
      <c r="A11" s="40" t="s">
        <v>7</v>
      </c>
      <c r="B11" s="38" t="s">
        <v>26</v>
      </c>
      <c r="C11" s="17"/>
      <c r="D11" s="41" t="s">
        <v>27</v>
      </c>
      <c r="E11" s="38" t="s">
        <v>20</v>
      </c>
      <c r="F11" s="17">
        <f t="shared" si="0"/>
        <v>0</v>
      </c>
      <c r="G11" s="17"/>
      <c r="H11" s="17"/>
    </row>
    <row r="12" spans="1:8" ht="15" customHeight="1">
      <c r="A12" s="40" t="s">
        <v>7</v>
      </c>
      <c r="B12" s="38" t="s">
        <v>30</v>
      </c>
      <c r="C12" s="17"/>
      <c r="D12" s="41" t="s">
        <v>31</v>
      </c>
      <c r="E12" s="38" t="s">
        <v>24</v>
      </c>
      <c r="F12" s="17">
        <f t="shared" si="0"/>
        <v>14638.263</v>
      </c>
      <c r="G12" s="16">
        <v>14638.263</v>
      </c>
      <c r="H12" s="17"/>
    </row>
    <row r="13" spans="1:8" ht="15" customHeight="1">
      <c r="A13" s="40" t="s">
        <v>7</v>
      </c>
      <c r="B13" s="38" t="s">
        <v>34</v>
      </c>
      <c r="C13" s="17"/>
      <c r="D13" s="41" t="s">
        <v>35</v>
      </c>
      <c r="E13" s="38" t="s">
        <v>28</v>
      </c>
      <c r="F13" s="17">
        <f t="shared" si="0"/>
        <v>0</v>
      </c>
      <c r="G13" s="17">
        <v>0</v>
      </c>
      <c r="H13" s="17"/>
    </row>
    <row r="14" spans="1:8" ht="15" customHeight="1">
      <c r="A14" s="40" t="s">
        <v>7</v>
      </c>
      <c r="B14" s="38" t="s">
        <v>38</v>
      </c>
      <c r="C14" s="17"/>
      <c r="D14" s="41" t="s">
        <v>39</v>
      </c>
      <c r="E14" s="38" t="s">
        <v>32</v>
      </c>
      <c r="F14" s="17">
        <f t="shared" si="0"/>
        <v>0</v>
      </c>
      <c r="G14" s="16">
        <v>0</v>
      </c>
      <c r="H14" s="17"/>
    </row>
    <row r="15" spans="1:8" ht="15" customHeight="1">
      <c r="A15" s="40" t="s">
        <v>7</v>
      </c>
      <c r="B15" s="38" t="s">
        <v>41</v>
      </c>
      <c r="C15" s="17"/>
      <c r="D15" s="41" t="s">
        <v>42</v>
      </c>
      <c r="E15" s="38" t="s">
        <v>36</v>
      </c>
      <c r="F15" s="17">
        <f t="shared" si="0"/>
        <v>333.768</v>
      </c>
      <c r="G15" s="16">
        <v>333.768</v>
      </c>
      <c r="H15" s="17"/>
    </row>
    <row r="16" spans="1:8" ht="15" customHeight="1">
      <c r="A16" s="40" t="s">
        <v>7</v>
      </c>
      <c r="B16" s="38" t="s">
        <v>44</v>
      </c>
      <c r="C16" s="17"/>
      <c r="D16" s="41" t="s">
        <v>45</v>
      </c>
      <c r="E16" s="38" t="s">
        <v>40</v>
      </c>
      <c r="F16" s="17">
        <f t="shared" si="0"/>
        <v>0</v>
      </c>
      <c r="G16" s="17">
        <v>0</v>
      </c>
      <c r="H16" s="17"/>
    </row>
    <row r="17" spans="1:8" ht="15" customHeight="1">
      <c r="A17" s="40" t="s">
        <v>7</v>
      </c>
      <c r="B17" s="38" t="s">
        <v>47</v>
      </c>
      <c r="C17" s="17"/>
      <c r="D17" s="41" t="s">
        <v>48</v>
      </c>
      <c r="E17" s="38" t="s">
        <v>43</v>
      </c>
      <c r="F17" s="17">
        <f t="shared" si="0"/>
        <v>0</v>
      </c>
      <c r="G17" s="17">
        <v>0</v>
      </c>
      <c r="H17" s="17"/>
    </row>
    <row r="18" spans="1:8" ht="15" customHeight="1">
      <c r="A18" s="40" t="s">
        <v>7</v>
      </c>
      <c r="B18" s="38" t="s">
        <v>50</v>
      </c>
      <c r="C18" s="17"/>
      <c r="D18" s="41" t="s">
        <v>51</v>
      </c>
      <c r="E18" s="38" t="s">
        <v>46</v>
      </c>
      <c r="F18" s="17">
        <f t="shared" si="0"/>
        <v>0</v>
      </c>
      <c r="G18" s="17">
        <v>0</v>
      </c>
      <c r="H18" s="17"/>
    </row>
    <row r="19" spans="1:8" ht="15" customHeight="1">
      <c r="A19" s="40" t="s">
        <v>7</v>
      </c>
      <c r="B19" s="38" t="s">
        <v>53</v>
      </c>
      <c r="C19" s="17"/>
      <c r="D19" s="41" t="s">
        <v>54</v>
      </c>
      <c r="E19" s="38" t="s">
        <v>49</v>
      </c>
      <c r="F19" s="17">
        <f t="shared" si="0"/>
        <v>0</v>
      </c>
      <c r="G19" s="17">
        <v>0</v>
      </c>
      <c r="H19" s="17"/>
    </row>
    <row r="20" spans="1:8" ht="15" customHeight="1">
      <c r="A20" s="40" t="s">
        <v>7</v>
      </c>
      <c r="B20" s="38" t="s">
        <v>56</v>
      </c>
      <c r="C20" s="17"/>
      <c r="D20" s="41" t="s">
        <v>57</v>
      </c>
      <c r="E20" s="38" t="s">
        <v>52</v>
      </c>
      <c r="F20" s="17">
        <f t="shared" si="0"/>
        <v>0</v>
      </c>
      <c r="G20" s="17">
        <v>0</v>
      </c>
      <c r="H20" s="17"/>
    </row>
    <row r="21" spans="1:8" ht="15" customHeight="1">
      <c r="A21" s="40" t="s">
        <v>7</v>
      </c>
      <c r="B21" s="38" t="s">
        <v>59</v>
      </c>
      <c r="C21" s="17"/>
      <c r="D21" s="41" t="s">
        <v>60</v>
      </c>
      <c r="E21" s="38" t="s">
        <v>55</v>
      </c>
      <c r="F21" s="17">
        <f t="shared" si="0"/>
        <v>0</v>
      </c>
      <c r="G21" s="17">
        <v>0</v>
      </c>
      <c r="H21" s="17"/>
    </row>
    <row r="22" spans="1:8" ht="15" customHeight="1">
      <c r="A22" s="40" t="s">
        <v>7</v>
      </c>
      <c r="B22" s="38" t="s">
        <v>62</v>
      </c>
      <c r="C22" s="17"/>
      <c r="D22" s="41" t="s">
        <v>63</v>
      </c>
      <c r="E22" s="38" t="s">
        <v>58</v>
      </c>
      <c r="F22" s="17">
        <f t="shared" si="0"/>
        <v>0</v>
      </c>
      <c r="G22" s="17">
        <v>0</v>
      </c>
      <c r="H22" s="17"/>
    </row>
    <row r="23" spans="1:8" ht="15" customHeight="1">
      <c r="A23" s="40" t="s">
        <v>7</v>
      </c>
      <c r="B23" s="38" t="s">
        <v>65</v>
      </c>
      <c r="C23" s="17"/>
      <c r="D23" s="41" t="s">
        <v>66</v>
      </c>
      <c r="E23" s="38" t="s">
        <v>61</v>
      </c>
      <c r="F23" s="17">
        <f t="shared" si="0"/>
        <v>0</v>
      </c>
      <c r="G23" s="17">
        <v>0</v>
      </c>
      <c r="H23" s="17"/>
    </row>
    <row r="24" spans="1:8" ht="15" customHeight="1">
      <c r="A24" s="40" t="s">
        <v>7</v>
      </c>
      <c r="B24" s="38" t="s">
        <v>68</v>
      </c>
      <c r="C24" s="17" t="s">
        <v>7</v>
      </c>
      <c r="D24" s="41" t="s">
        <v>69</v>
      </c>
      <c r="E24" s="38" t="s">
        <v>64</v>
      </c>
      <c r="F24" s="17">
        <f t="shared" si="0"/>
        <v>0</v>
      </c>
      <c r="G24" s="17">
        <v>0</v>
      </c>
      <c r="H24" s="17"/>
    </row>
    <row r="25" spans="1:8" ht="15" customHeight="1">
      <c r="A25" s="40" t="s">
        <v>7</v>
      </c>
      <c r="B25" s="38" t="s">
        <v>71</v>
      </c>
      <c r="C25" s="17" t="s">
        <v>7</v>
      </c>
      <c r="D25" s="41" t="s">
        <v>72</v>
      </c>
      <c r="E25" s="38" t="s">
        <v>67</v>
      </c>
      <c r="F25" s="17">
        <f t="shared" si="0"/>
        <v>0</v>
      </c>
      <c r="G25" s="17">
        <v>0</v>
      </c>
      <c r="H25" s="17"/>
    </row>
    <row r="26" spans="1:8" ht="15" customHeight="1">
      <c r="A26" s="40" t="s">
        <v>7</v>
      </c>
      <c r="B26" s="38" t="s">
        <v>74</v>
      </c>
      <c r="C26" s="17" t="s">
        <v>7</v>
      </c>
      <c r="D26" s="41" t="s">
        <v>75</v>
      </c>
      <c r="E26" s="38" t="s">
        <v>70</v>
      </c>
      <c r="F26" s="17">
        <f t="shared" si="0"/>
        <v>1272.45</v>
      </c>
      <c r="G26" s="17">
        <v>1272.45</v>
      </c>
      <c r="H26" s="17"/>
    </row>
    <row r="27" spans="1:8" ht="15" customHeight="1">
      <c r="A27" s="40" t="s">
        <v>7</v>
      </c>
      <c r="B27" s="38" t="s">
        <v>77</v>
      </c>
      <c r="C27" s="17" t="s">
        <v>7</v>
      </c>
      <c r="D27" s="41" t="s">
        <v>78</v>
      </c>
      <c r="E27" s="38" t="s">
        <v>73</v>
      </c>
      <c r="F27" s="17">
        <f t="shared" si="0"/>
        <v>0</v>
      </c>
      <c r="G27" s="17">
        <v>0</v>
      </c>
      <c r="H27" s="17"/>
    </row>
    <row r="28" spans="1:8" ht="15" customHeight="1">
      <c r="A28" s="40" t="s">
        <v>7</v>
      </c>
      <c r="B28" s="38" t="s">
        <v>80</v>
      </c>
      <c r="C28" s="17"/>
      <c r="D28" s="41" t="s">
        <v>81</v>
      </c>
      <c r="E28" s="38" t="s">
        <v>76</v>
      </c>
      <c r="F28" s="17">
        <f t="shared" si="0"/>
        <v>0</v>
      </c>
      <c r="G28" s="17"/>
      <c r="H28" s="16"/>
    </row>
    <row r="29" spans="1:8" ht="15" customHeight="1">
      <c r="A29" s="42" t="s">
        <v>83</v>
      </c>
      <c r="B29" s="38" t="s">
        <v>84</v>
      </c>
      <c r="C29" s="13">
        <f>SUM(C8:C13)</f>
        <v>16244.481000000002</v>
      </c>
      <c r="D29" s="43" t="s">
        <v>85</v>
      </c>
      <c r="E29" s="38" t="s">
        <v>79</v>
      </c>
      <c r="F29" s="13">
        <f>SUM(F8:F28)</f>
        <v>16244.481000000002</v>
      </c>
      <c r="G29" s="13">
        <f>SUM(G8:G28)</f>
        <v>16244.481000000002</v>
      </c>
      <c r="H29" s="13"/>
    </row>
    <row r="30" spans="1:8" ht="15" customHeight="1">
      <c r="A30" s="42"/>
      <c r="B30" s="38"/>
      <c r="C30" s="13"/>
      <c r="D30" s="43"/>
      <c r="E30" s="38"/>
      <c r="F30" s="13"/>
      <c r="G30" s="13"/>
      <c r="H30" s="13"/>
    </row>
    <row r="31" spans="1:8" ht="15" customHeight="1">
      <c r="A31" s="42"/>
      <c r="B31" s="38"/>
      <c r="C31" s="13"/>
      <c r="D31" s="43"/>
      <c r="E31" s="38"/>
      <c r="F31" s="13"/>
      <c r="G31" s="13"/>
      <c r="H31" s="13"/>
    </row>
    <row r="32" spans="1:8" ht="15" customHeight="1">
      <c r="A32" s="40" t="s">
        <v>7</v>
      </c>
      <c r="B32" s="38" t="s">
        <v>141</v>
      </c>
      <c r="C32" s="17"/>
      <c r="D32" s="44" t="s">
        <v>7</v>
      </c>
      <c r="E32" s="38" t="s">
        <v>142</v>
      </c>
      <c r="F32" s="17"/>
      <c r="G32" s="17"/>
      <c r="H32" s="17"/>
    </row>
    <row r="33" spans="1:8" ht="15" customHeight="1">
      <c r="A33" s="42" t="s">
        <v>89</v>
      </c>
      <c r="B33" s="38" t="s">
        <v>143</v>
      </c>
      <c r="C33" s="13"/>
      <c r="D33" s="43" t="s">
        <v>89</v>
      </c>
      <c r="E33" s="38" t="s">
        <v>144</v>
      </c>
      <c r="F33" s="13"/>
      <c r="G33" s="13"/>
      <c r="H33" s="13"/>
    </row>
    <row r="34" spans="1:8" ht="15" customHeight="1">
      <c r="A34" s="83"/>
      <c r="B34" s="84"/>
      <c r="C34" s="84"/>
      <c r="D34" s="84"/>
      <c r="E34" s="84"/>
      <c r="F34" s="84"/>
      <c r="G34" s="84"/>
      <c r="H34" s="84"/>
    </row>
    <row r="36" ht="12.75">
      <c r="D36" s="19" t="s">
        <v>145</v>
      </c>
    </row>
  </sheetData>
  <sheetProtection/>
  <mergeCells count="11">
    <mergeCell ref="E5:E6"/>
    <mergeCell ref="F5:F6"/>
    <mergeCell ref="G5:G6"/>
    <mergeCell ref="H5:H6"/>
    <mergeCell ref="A4:C4"/>
    <mergeCell ref="D4:H4"/>
    <mergeCell ref="A34:H34"/>
    <mergeCell ref="A5:A6"/>
    <mergeCell ref="B5:B6"/>
    <mergeCell ref="C5:C6"/>
    <mergeCell ref="D5:D6"/>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P30"/>
  <sheetViews>
    <sheetView zoomScaleSheetLayoutView="100" zoomScalePageLayoutView="0" workbookViewId="0" topLeftCell="A1">
      <selection activeCell="A38" sqref="A38"/>
    </sheetView>
  </sheetViews>
  <sheetFormatPr defaultColWidth="9.140625" defaultRowHeight="12.75"/>
  <cols>
    <col min="1" max="3" width="3.140625" style="0" customWidth="1"/>
    <col min="4" max="4" width="30.00390625" style="0" customWidth="1"/>
    <col min="5" max="16" width="15.00390625" style="0" customWidth="1"/>
    <col min="17" max="17" width="9.7109375" style="0" bestFit="1" customWidth="1"/>
  </cols>
  <sheetData>
    <row r="1" ht="20.25">
      <c r="I1" s="18" t="s">
        <v>246</v>
      </c>
    </row>
    <row r="2" ht="12.75">
      <c r="P2" s="1" t="s">
        <v>146</v>
      </c>
    </row>
    <row r="3" spans="1:16" ht="12.75">
      <c r="A3" s="2" t="s">
        <v>4</v>
      </c>
      <c r="D3" s="97" t="s">
        <v>240</v>
      </c>
      <c r="F3" s="2"/>
      <c r="G3" s="97"/>
      <c r="P3" s="1" t="s">
        <v>5</v>
      </c>
    </row>
    <row r="4" spans="1:16" ht="15" customHeight="1">
      <c r="A4" s="86" t="s">
        <v>94</v>
      </c>
      <c r="B4" s="75"/>
      <c r="C4" s="75"/>
      <c r="D4" s="75" t="s">
        <v>95</v>
      </c>
      <c r="E4" s="75" t="s">
        <v>147</v>
      </c>
      <c r="F4" s="75"/>
      <c r="G4" s="75"/>
      <c r="H4" s="75" t="s">
        <v>148</v>
      </c>
      <c r="I4" s="75"/>
      <c r="J4" s="75"/>
      <c r="K4" s="75" t="s">
        <v>149</v>
      </c>
      <c r="L4" s="75"/>
      <c r="M4" s="75"/>
      <c r="N4" s="75" t="s">
        <v>150</v>
      </c>
      <c r="O4" s="75"/>
      <c r="P4" s="75"/>
    </row>
    <row r="5" spans="1:16" ht="15" customHeight="1">
      <c r="A5" s="87"/>
      <c r="B5" s="76" t="s">
        <v>7</v>
      </c>
      <c r="C5" s="76" t="s">
        <v>7</v>
      </c>
      <c r="D5" s="76" t="s">
        <v>7</v>
      </c>
      <c r="E5" s="76" t="s">
        <v>106</v>
      </c>
      <c r="F5" s="76" t="s">
        <v>151</v>
      </c>
      <c r="G5" s="76" t="s">
        <v>152</v>
      </c>
      <c r="H5" s="76" t="s">
        <v>106</v>
      </c>
      <c r="I5" s="76" t="s">
        <v>128</v>
      </c>
      <c r="J5" s="76" t="s">
        <v>129</v>
      </c>
      <c r="K5" s="76" t="s">
        <v>106</v>
      </c>
      <c r="L5" s="76" t="s">
        <v>128</v>
      </c>
      <c r="M5" s="76" t="s">
        <v>129</v>
      </c>
      <c r="N5" s="76" t="s">
        <v>106</v>
      </c>
      <c r="O5" s="76" t="s">
        <v>151</v>
      </c>
      <c r="P5" s="76" t="s">
        <v>152</v>
      </c>
    </row>
    <row r="6" spans="1:16" ht="13.5" customHeight="1">
      <c r="A6" s="87"/>
      <c r="B6" s="76" t="s">
        <v>7</v>
      </c>
      <c r="C6" s="76" t="s">
        <v>7</v>
      </c>
      <c r="D6" s="76" t="s">
        <v>7</v>
      </c>
      <c r="E6" s="76" t="s">
        <v>7</v>
      </c>
      <c r="F6" s="76" t="s">
        <v>7</v>
      </c>
      <c r="G6" s="76" t="s">
        <v>102</v>
      </c>
      <c r="H6" s="76" t="s">
        <v>7</v>
      </c>
      <c r="I6" s="76" t="s">
        <v>7</v>
      </c>
      <c r="J6" s="76" t="s">
        <v>102</v>
      </c>
      <c r="K6" s="76" t="s">
        <v>7</v>
      </c>
      <c r="L6" s="76" t="s">
        <v>102</v>
      </c>
      <c r="M6" s="76" t="s">
        <v>102</v>
      </c>
      <c r="N6" s="76" t="s">
        <v>7</v>
      </c>
      <c r="O6" s="76" t="s">
        <v>7</v>
      </c>
      <c r="P6" s="76" t="s">
        <v>7</v>
      </c>
    </row>
    <row r="7" spans="1:16" ht="24.75" customHeight="1">
      <c r="A7" s="87"/>
      <c r="B7" s="76" t="s">
        <v>7</v>
      </c>
      <c r="C7" s="76" t="s">
        <v>7</v>
      </c>
      <c r="D7" s="76" t="s">
        <v>7</v>
      </c>
      <c r="E7" s="76" t="s">
        <v>7</v>
      </c>
      <c r="F7" s="76" t="s">
        <v>7</v>
      </c>
      <c r="G7" s="76" t="s">
        <v>7</v>
      </c>
      <c r="H7" s="76" t="s">
        <v>7</v>
      </c>
      <c r="I7" s="76" t="s">
        <v>7</v>
      </c>
      <c r="J7" s="76" t="s">
        <v>7</v>
      </c>
      <c r="K7" s="76" t="s">
        <v>7</v>
      </c>
      <c r="L7" s="76" t="s">
        <v>7</v>
      </c>
      <c r="M7" s="76" t="s">
        <v>7</v>
      </c>
      <c r="N7" s="76" t="s">
        <v>7</v>
      </c>
      <c r="O7" s="76" t="s">
        <v>7</v>
      </c>
      <c r="P7" s="76" t="s">
        <v>7</v>
      </c>
    </row>
    <row r="8" spans="1:16" ht="14.25" customHeight="1">
      <c r="A8" s="87" t="s">
        <v>103</v>
      </c>
      <c r="B8" s="76" t="s">
        <v>104</v>
      </c>
      <c r="C8" s="76"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87"/>
      <c r="B9" s="76" t="s">
        <v>7</v>
      </c>
      <c r="C9" s="76" t="s">
        <v>7</v>
      </c>
      <c r="D9" s="11" t="s">
        <v>106</v>
      </c>
      <c r="E9" s="13"/>
      <c r="F9" s="13"/>
      <c r="G9" s="13"/>
      <c r="H9" s="13">
        <f aca="true" t="shared" si="0" ref="H9:M9">SUM(H10,H21,H25)</f>
        <v>16244.48</v>
      </c>
      <c r="I9" s="13">
        <f t="shared" si="0"/>
        <v>15551.68</v>
      </c>
      <c r="J9" s="13">
        <f t="shared" si="0"/>
        <v>692.8</v>
      </c>
      <c r="K9" s="13">
        <f t="shared" si="0"/>
        <v>16244.48</v>
      </c>
      <c r="L9" s="13">
        <f t="shared" si="0"/>
        <v>15551.68</v>
      </c>
      <c r="M9" s="13">
        <f t="shared" si="0"/>
        <v>692.8</v>
      </c>
      <c r="N9" s="13"/>
      <c r="O9" s="13"/>
      <c r="P9" s="13"/>
    </row>
    <row r="10" spans="1:16" ht="14.25" customHeight="1">
      <c r="A10" s="28" t="s">
        <v>107</v>
      </c>
      <c r="B10" s="28"/>
      <c r="C10" s="28"/>
      <c r="D10" s="29" t="s">
        <v>108</v>
      </c>
      <c r="E10" s="16"/>
      <c r="F10" s="16"/>
      <c r="G10" s="17"/>
      <c r="H10" s="63">
        <f aca="true" t="shared" si="1" ref="H10:M10">SUM(H11,H13,H17,H19)</f>
        <v>14638.269999999999</v>
      </c>
      <c r="I10" s="63">
        <f t="shared" si="1"/>
        <v>13945.47</v>
      </c>
      <c r="J10" s="37">
        <f t="shared" si="1"/>
        <v>692.8</v>
      </c>
      <c r="K10" s="63">
        <f t="shared" si="1"/>
        <v>14638.269999999999</v>
      </c>
      <c r="L10" s="63">
        <f t="shared" si="1"/>
        <v>13945.47</v>
      </c>
      <c r="M10" s="37">
        <f t="shared" si="1"/>
        <v>692.8</v>
      </c>
      <c r="N10" s="16"/>
      <c r="O10" s="16"/>
      <c r="P10" s="17"/>
    </row>
    <row r="11" spans="1:16" ht="14.25" customHeight="1">
      <c r="A11" s="31"/>
      <c r="B11" s="31" t="s">
        <v>109</v>
      </c>
      <c r="C11" s="31"/>
      <c r="D11" s="29" t="s">
        <v>110</v>
      </c>
      <c r="E11" s="16"/>
      <c r="F11" s="16"/>
      <c r="G11" s="17"/>
      <c r="H11" s="63">
        <f>SUM(H12:H12)</f>
        <v>85.63</v>
      </c>
      <c r="I11" s="63">
        <f>SUM(I12:I12)</f>
        <v>85.63</v>
      </c>
      <c r="J11" s="37">
        <f>SUM(J12:J13)</f>
        <v>0</v>
      </c>
      <c r="K11" s="63">
        <f>SUM(K12:K12)</f>
        <v>85.63</v>
      </c>
      <c r="L11" s="63">
        <f>SUM(L12:L12)</f>
        <v>85.63</v>
      </c>
      <c r="M11" s="37">
        <f>SUM(M12:M13)</f>
        <v>0</v>
      </c>
      <c r="N11" s="16"/>
      <c r="O11" s="16"/>
      <c r="P11" s="17"/>
    </row>
    <row r="12" spans="1:16" ht="14.25" customHeight="1">
      <c r="A12" s="31"/>
      <c r="B12" s="31"/>
      <c r="C12" s="31" t="s">
        <v>109</v>
      </c>
      <c r="D12" s="29" t="s">
        <v>111</v>
      </c>
      <c r="E12" s="16"/>
      <c r="F12" s="16"/>
      <c r="G12" s="17"/>
      <c r="H12" s="63">
        <v>85.63</v>
      </c>
      <c r="I12" s="63">
        <v>85.63</v>
      </c>
      <c r="J12" s="29"/>
      <c r="K12" s="63">
        <v>85.63</v>
      </c>
      <c r="L12" s="63">
        <v>85.63</v>
      </c>
      <c r="M12" s="29"/>
      <c r="N12" s="16"/>
      <c r="O12" s="16"/>
      <c r="P12" s="17"/>
    </row>
    <row r="13" spans="1:16" ht="14.25" customHeight="1">
      <c r="A13" s="28"/>
      <c r="B13" s="28" t="s">
        <v>112</v>
      </c>
      <c r="C13" s="28"/>
      <c r="D13" s="29" t="s">
        <v>113</v>
      </c>
      <c r="E13" s="16"/>
      <c r="F13" s="16"/>
      <c r="G13" s="16"/>
      <c r="H13" s="63">
        <f>SUM(H14:H16)</f>
        <v>13859.84</v>
      </c>
      <c r="I13" s="63">
        <f>SUM(I14:I16)</f>
        <v>13859.84</v>
      </c>
      <c r="J13" s="37"/>
      <c r="K13" s="63">
        <f>SUM(K14:K16)</f>
        <v>13859.84</v>
      </c>
      <c r="L13" s="63">
        <f>SUM(L14:L16)</f>
        <v>13859.84</v>
      </c>
      <c r="M13" s="37"/>
      <c r="N13" s="16"/>
      <c r="O13" s="17"/>
      <c r="P13" s="16"/>
    </row>
    <row r="14" spans="1:16" ht="14.25" customHeight="1">
      <c r="A14" s="31"/>
      <c r="B14" s="31"/>
      <c r="C14" s="31" t="s">
        <v>109</v>
      </c>
      <c r="D14" s="29" t="s">
        <v>114</v>
      </c>
      <c r="E14" s="16"/>
      <c r="F14" s="16"/>
      <c r="G14" s="16"/>
      <c r="H14" s="47">
        <v>700.54</v>
      </c>
      <c r="I14" s="47">
        <v>700.54</v>
      </c>
      <c r="J14" s="30"/>
      <c r="K14" s="47">
        <v>700.54</v>
      </c>
      <c r="L14" s="47">
        <v>700.54</v>
      </c>
      <c r="M14" s="30"/>
      <c r="N14" s="16"/>
      <c r="O14" s="17"/>
      <c r="P14" s="16"/>
    </row>
    <row r="15" spans="1:16" ht="14.25" customHeight="1">
      <c r="A15" s="31"/>
      <c r="B15" s="31"/>
      <c r="C15" s="31" t="s">
        <v>115</v>
      </c>
      <c r="D15" s="29" t="s">
        <v>116</v>
      </c>
      <c r="E15" s="17"/>
      <c r="F15" s="17"/>
      <c r="G15" s="17"/>
      <c r="H15" s="63">
        <v>8214.3</v>
      </c>
      <c r="I15" s="63">
        <v>8214.3</v>
      </c>
      <c r="J15" s="29"/>
      <c r="K15" s="63">
        <v>8214.3</v>
      </c>
      <c r="L15" s="63">
        <v>8214.3</v>
      </c>
      <c r="M15" s="29"/>
      <c r="N15" s="17"/>
      <c r="O15" s="17"/>
      <c r="P15" s="17"/>
    </row>
    <row r="16" spans="1:16" ht="14.25" customHeight="1">
      <c r="A16" s="31"/>
      <c r="B16" s="33"/>
      <c r="C16" s="33" t="s">
        <v>227</v>
      </c>
      <c r="D16" s="62" t="s">
        <v>226</v>
      </c>
      <c r="E16" s="16"/>
      <c r="F16" s="17"/>
      <c r="G16" s="16"/>
      <c r="H16" s="63">
        <v>4945</v>
      </c>
      <c r="I16" s="63">
        <v>4945</v>
      </c>
      <c r="J16" s="29"/>
      <c r="K16" s="63">
        <v>4945</v>
      </c>
      <c r="L16" s="63">
        <v>4945</v>
      </c>
      <c r="M16" s="29"/>
      <c r="N16" s="16"/>
      <c r="O16" s="17"/>
      <c r="P16" s="16"/>
    </row>
    <row r="17" spans="1:16" ht="14.25" customHeight="1">
      <c r="A17" s="31"/>
      <c r="B17" s="33" t="s">
        <v>232</v>
      </c>
      <c r="C17" s="33"/>
      <c r="D17" s="29" t="s">
        <v>233</v>
      </c>
      <c r="E17" s="16"/>
      <c r="F17" s="17"/>
      <c r="G17" s="16"/>
      <c r="H17" s="65">
        <v>500</v>
      </c>
      <c r="I17" s="65"/>
      <c r="J17" s="65">
        <v>500</v>
      </c>
      <c r="K17" s="65">
        <v>500</v>
      </c>
      <c r="L17" s="65"/>
      <c r="M17" s="65">
        <v>500</v>
      </c>
      <c r="N17" s="16"/>
      <c r="O17" s="17"/>
      <c r="P17" s="16"/>
    </row>
    <row r="18" spans="1:16" ht="14.25" customHeight="1">
      <c r="A18" s="31"/>
      <c r="B18" s="33"/>
      <c r="C18" s="33" t="s">
        <v>231</v>
      </c>
      <c r="D18" s="29" t="s">
        <v>234</v>
      </c>
      <c r="E18" s="16"/>
      <c r="F18" s="17"/>
      <c r="G18" s="16"/>
      <c r="H18" s="65">
        <v>500</v>
      </c>
      <c r="I18" s="65"/>
      <c r="J18" s="65">
        <v>500</v>
      </c>
      <c r="K18" s="65">
        <v>500</v>
      </c>
      <c r="L18" s="65"/>
      <c r="M18" s="65">
        <v>500</v>
      </c>
      <c r="N18" s="16"/>
      <c r="O18" s="17"/>
      <c r="P18" s="16"/>
    </row>
    <row r="19" spans="1:16" ht="14.25" customHeight="1">
      <c r="A19" s="31"/>
      <c r="B19" s="33" t="s">
        <v>231</v>
      </c>
      <c r="C19" s="33"/>
      <c r="D19" s="29" t="s">
        <v>235</v>
      </c>
      <c r="E19" s="16"/>
      <c r="F19" s="16"/>
      <c r="G19" s="16"/>
      <c r="H19" s="63">
        <v>192.8</v>
      </c>
      <c r="I19" s="63"/>
      <c r="J19" s="63">
        <v>192.8</v>
      </c>
      <c r="K19" s="63">
        <v>192.8</v>
      </c>
      <c r="L19" s="63"/>
      <c r="M19" s="63">
        <v>192.8</v>
      </c>
      <c r="N19" s="16"/>
      <c r="O19" s="17"/>
      <c r="P19" s="16"/>
    </row>
    <row r="20" spans="1:16" ht="14.25" customHeight="1">
      <c r="A20" s="31"/>
      <c r="B20" s="33"/>
      <c r="C20" s="33" t="s">
        <v>231</v>
      </c>
      <c r="D20" s="29" t="s">
        <v>236</v>
      </c>
      <c r="E20" s="16"/>
      <c r="F20" s="17"/>
      <c r="G20" s="16"/>
      <c r="H20" s="63">
        <v>192.8</v>
      </c>
      <c r="I20" s="63"/>
      <c r="J20" s="63">
        <v>192.8</v>
      </c>
      <c r="K20" s="63">
        <v>192.8</v>
      </c>
      <c r="L20" s="63"/>
      <c r="M20" s="63">
        <v>192.8</v>
      </c>
      <c r="N20" s="16"/>
      <c r="O20" s="17"/>
      <c r="P20" s="16"/>
    </row>
    <row r="21" spans="1:16" ht="14.25" customHeight="1">
      <c r="A21" s="31" t="s">
        <v>117</v>
      </c>
      <c r="B21" s="33"/>
      <c r="C21" s="33"/>
      <c r="D21" s="29" t="s">
        <v>118</v>
      </c>
      <c r="E21" s="16"/>
      <c r="F21" s="17"/>
      <c r="G21" s="16"/>
      <c r="H21" s="65">
        <f aca="true" t="shared" si="2" ref="H21:I26">SUM(H22)</f>
        <v>333.76000000000005</v>
      </c>
      <c r="I21" s="65">
        <f t="shared" si="2"/>
        <v>333.76000000000005</v>
      </c>
      <c r="J21" s="16"/>
      <c r="K21" s="65">
        <f aca="true" t="shared" si="3" ref="K21:L26">SUM(K22)</f>
        <v>333.76000000000005</v>
      </c>
      <c r="L21" s="65">
        <f t="shared" si="3"/>
        <v>333.76000000000005</v>
      </c>
      <c r="M21" s="16"/>
      <c r="N21" s="16"/>
      <c r="O21" s="17"/>
      <c r="P21" s="16"/>
    </row>
    <row r="22" spans="1:16" ht="14.25" customHeight="1">
      <c r="A22" s="31"/>
      <c r="B22" s="34" t="s">
        <v>119</v>
      </c>
      <c r="C22" s="34"/>
      <c r="D22" s="35" t="s">
        <v>120</v>
      </c>
      <c r="E22" s="17"/>
      <c r="F22" s="17"/>
      <c r="G22" s="17"/>
      <c r="H22" s="66">
        <f>SUM(H23:H24)</f>
        <v>333.76000000000005</v>
      </c>
      <c r="I22" s="66">
        <f>SUM(I23:I24)</f>
        <v>333.76000000000005</v>
      </c>
      <c r="J22" s="16"/>
      <c r="K22" s="66">
        <f>SUM(K23:K24)</f>
        <v>333.76000000000005</v>
      </c>
      <c r="L22" s="66">
        <f>SUM(L23:L24)</f>
        <v>333.76000000000005</v>
      </c>
      <c r="M22" s="16"/>
      <c r="N22" s="17"/>
      <c r="O22" s="17"/>
      <c r="P22" s="17"/>
    </row>
    <row r="23" spans="1:16" ht="14.25" customHeight="1">
      <c r="A23" s="31"/>
      <c r="B23" s="34"/>
      <c r="C23" s="34" t="s">
        <v>109</v>
      </c>
      <c r="D23" s="29" t="s">
        <v>121</v>
      </c>
      <c r="E23" s="17"/>
      <c r="F23" s="17"/>
      <c r="G23" s="17"/>
      <c r="H23" s="67">
        <v>3.29</v>
      </c>
      <c r="I23" s="67">
        <v>3.29</v>
      </c>
      <c r="J23" s="17"/>
      <c r="K23" s="67">
        <v>3.29</v>
      </c>
      <c r="L23" s="67">
        <v>3.29</v>
      </c>
      <c r="M23" s="17"/>
      <c r="N23" s="17"/>
      <c r="O23" s="17"/>
      <c r="P23" s="17"/>
    </row>
    <row r="24" spans="1:16" ht="14.25" customHeight="1">
      <c r="A24" s="31"/>
      <c r="B24" s="34"/>
      <c r="C24" s="34" t="s">
        <v>115</v>
      </c>
      <c r="D24" s="29" t="s">
        <v>122</v>
      </c>
      <c r="E24" s="17"/>
      <c r="F24" s="17"/>
      <c r="G24" s="17"/>
      <c r="H24" s="67">
        <v>330.47</v>
      </c>
      <c r="I24" s="67">
        <v>330.47</v>
      </c>
      <c r="J24" s="23"/>
      <c r="K24" s="67">
        <v>330.47</v>
      </c>
      <c r="L24" s="67">
        <v>330.47</v>
      </c>
      <c r="M24" s="23"/>
      <c r="N24" s="17"/>
      <c r="O24" s="17"/>
      <c r="P24" s="17"/>
    </row>
    <row r="25" spans="1:16" ht="14.25" customHeight="1">
      <c r="A25" s="31" t="s">
        <v>123</v>
      </c>
      <c r="B25" s="34"/>
      <c r="C25" s="34"/>
      <c r="D25" s="29" t="s">
        <v>124</v>
      </c>
      <c r="E25" s="17"/>
      <c r="F25" s="17"/>
      <c r="G25" s="17"/>
      <c r="H25" s="67">
        <f t="shared" si="2"/>
        <v>1272.45</v>
      </c>
      <c r="I25" s="67">
        <f t="shared" si="2"/>
        <v>1272.45</v>
      </c>
      <c r="J25" s="17"/>
      <c r="K25" s="67">
        <f t="shared" si="3"/>
        <v>1272.45</v>
      </c>
      <c r="L25" s="67">
        <f t="shared" si="3"/>
        <v>1272.45</v>
      </c>
      <c r="M25" s="17"/>
      <c r="N25" s="17"/>
      <c r="O25" s="17"/>
      <c r="P25" s="17"/>
    </row>
    <row r="26" spans="1:16" ht="14.25" customHeight="1">
      <c r="A26" s="31"/>
      <c r="B26" s="34" t="s">
        <v>115</v>
      </c>
      <c r="C26" s="34"/>
      <c r="D26" s="29" t="s">
        <v>125</v>
      </c>
      <c r="E26" s="68"/>
      <c r="F26" s="68"/>
      <c r="G26" s="68"/>
      <c r="H26" s="67">
        <f t="shared" si="2"/>
        <v>1272.45</v>
      </c>
      <c r="I26" s="67">
        <f t="shared" si="2"/>
        <v>1272.45</v>
      </c>
      <c r="J26" s="23"/>
      <c r="K26" s="67">
        <f t="shared" si="3"/>
        <v>1272.45</v>
      </c>
      <c r="L26" s="67">
        <f t="shared" si="3"/>
        <v>1272.45</v>
      </c>
      <c r="M26" s="23"/>
      <c r="N26" s="68"/>
      <c r="O26" s="68"/>
      <c r="P26" s="68"/>
    </row>
    <row r="27" spans="1:16" ht="14.25" customHeight="1">
      <c r="A27" s="31"/>
      <c r="B27" s="34"/>
      <c r="C27" s="34" t="s">
        <v>109</v>
      </c>
      <c r="D27" s="29" t="s">
        <v>126</v>
      </c>
      <c r="E27" s="68"/>
      <c r="F27" s="68"/>
      <c r="G27" s="68"/>
      <c r="H27" s="17">
        <v>1272.45</v>
      </c>
      <c r="I27" s="17">
        <v>1272.45</v>
      </c>
      <c r="J27" s="7"/>
      <c r="K27" s="17">
        <v>1272.45</v>
      </c>
      <c r="L27" s="17">
        <v>1272.45</v>
      </c>
      <c r="M27" s="7"/>
      <c r="N27" s="68"/>
      <c r="O27" s="68"/>
      <c r="P27" s="68"/>
    </row>
    <row r="28" spans="1:16" ht="15" customHeight="1">
      <c r="A28" s="88" t="s">
        <v>153</v>
      </c>
      <c r="B28" s="89"/>
      <c r="C28" s="89" t="s">
        <v>7</v>
      </c>
      <c r="D28" s="89" t="s">
        <v>7</v>
      </c>
      <c r="E28" s="89" t="s">
        <v>7</v>
      </c>
      <c r="F28" s="89" t="s">
        <v>7</v>
      </c>
      <c r="G28" s="89" t="s">
        <v>7</v>
      </c>
      <c r="H28" s="89" t="s">
        <v>7</v>
      </c>
      <c r="I28" s="89" t="s">
        <v>7</v>
      </c>
      <c r="J28" s="89" t="s">
        <v>7</v>
      </c>
      <c r="K28" s="89" t="s">
        <v>7</v>
      </c>
      <c r="L28" s="89" t="s">
        <v>7</v>
      </c>
      <c r="M28" s="89" t="s">
        <v>7</v>
      </c>
      <c r="N28" s="89" t="s">
        <v>7</v>
      </c>
      <c r="O28" s="89" t="s">
        <v>7</v>
      </c>
      <c r="P28" s="89" t="s">
        <v>7</v>
      </c>
    </row>
    <row r="30" ht="12.75">
      <c r="I30" s="19" t="s">
        <v>154</v>
      </c>
    </row>
  </sheetData>
  <sheetProtection/>
  <mergeCells count="22">
    <mergeCell ref="A28:P28"/>
    <mergeCell ref="A8:A9"/>
    <mergeCell ref="B8:B9"/>
    <mergeCell ref="C8:C9"/>
    <mergeCell ref="D4:D7"/>
    <mergeCell ref="E5:E7"/>
    <mergeCell ref="J5:J7"/>
    <mergeCell ref="K5:K7"/>
    <mergeCell ref="E4:G4"/>
    <mergeCell ref="H4:J4"/>
    <mergeCell ref="N4:P4"/>
    <mergeCell ref="L5:L7"/>
    <mergeCell ref="M5:M7"/>
    <mergeCell ref="N5:N7"/>
    <mergeCell ref="O5:O7"/>
    <mergeCell ref="P5:P7"/>
    <mergeCell ref="A4:C7"/>
    <mergeCell ref="F5:F7"/>
    <mergeCell ref="G5:G7"/>
    <mergeCell ref="H5:H7"/>
    <mergeCell ref="I5:I7"/>
    <mergeCell ref="K4:M4"/>
  </mergeCells>
  <printOptions/>
  <pageMargins left="0.7480314960629921" right="0.7480314960629921" top="0.984251968503937" bottom="0.984251968503937" header="0.5118110236220472" footer="0.5118110236220472"/>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E64"/>
  <sheetViews>
    <sheetView zoomScaleSheetLayoutView="100" zoomScalePageLayoutView="0" workbookViewId="0" topLeftCell="A37">
      <selection activeCell="A3" sqref="A3"/>
    </sheetView>
  </sheetViews>
  <sheetFormatPr defaultColWidth="9.140625" defaultRowHeight="12.75"/>
  <cols>
    <col min="1" max="1" width="22.140625" style="0" customWidth="1"/>
    <col min="2" max="2" width="40.140625" style="0" customWidth="1"/>
    <col min="3" max="5" width="20.28125" style="0" customWidth="1"/>
  </cols>
  <sheetData>
    <row r="1" ht="20.25">
      <c r="C1" s="18" t="s">
        <v>247</v>
      </c>
    </row>
    <row r="2" ht="12.75">
      <c r="E2" s="1" t="s">
        <v>155</v>
      </c>
    </row>
    <row r="3" spans="1:5" ht="13.5" thickBot="1">
      <c r="A3" s="97" t="s">
        <v>239</v>
      </c>
      <c r="E3" s="1" t="s">
        <v>5</v>
      </c>
    </row>
    <row r="4" spans="1:5" ht="14.25" customHeight="1">
      <c r="A4" s="86" t="s">
        <v>156</v>
      </c>
      <c r="B4" s="75"/>
      <c r="C4" s="75" t="s">
        <v>85</v>
      </c>
      <c r="D4" s="75" t="s">
        <v>157</v>
      </c>
      <c r="E4" s="75" t="s">
        <v>158</v>
      </c>
    </row>
    <row r="5" spans="1:5" ht="9.75" customHeight="1">
      <c r="A5" s="87" t="s">
        <v>159</v>
      </c>
      <c r="B5" s="76" t="s">
        <v>95</v>
      </c>
      <c r="C5" s="76"/>
      <c r="D5" s="76" t="s">
        <v>157</v>
      </c>
      <c r="E5" s="76" t="s">
        <v>158</v>
      </c>
    </row>
    <row r="6" spans="1:5" ht="9.75" customHeight="1">
      <c r="A6" s="87"/>
      <c r="B6" s="76" t="s">
        <v>7</v>
      </c>
      <c r="C6" s="76" t="s">
        <v>7</v>
      </c>
      <c r="D6" s="76" t="s">
        <v>7</v>
      </c>
      <c r="E6" s="76" t="s">
        <v>102</v>
      </c>
    </row>
    <row r="7" spans="1:5" ht="9.75" customHeight="1">
      <c r="A7" s="93"/>
      <c r="B7" s="91" t="s">
        <v>7</v>
      </c>
      <c r="C7" s="76" t="s">
        <v>7</v>
      </c>
      <c r="D7" s="76" t="s">
        <v>7</v>
      </c>
      <c r="E7" s="76" t="s">
        <v>7</v>
      </c>
    </row>
    <row r="8" spans="1:5" ht="14.25" customHeight="1">
      <c r="A8" s="92" t="s">
        <v>160</v>
      </c>
      <c r="B8" s="92"/>
      <c r="C8" s="12" t="s">
        <v>13</v>
      </c>
      <c r="D8" s="12" t="s">
        <v>14</v>
      </c>
      <c r="E8" s="12" t="s">
        <v>22</v>
      </c>
    </row>
    <row r="9" spans="1:5" ht="14.25" customHeight="1">
      <c r="A9" s="92" t="s">
        <v>161</v>
      </c>
      <c r="B9" s="92"/>
      <c r="C9" s="13">
        <f>SUM(C10,C20,C48)</f>
        <v>15551.69</v>
      </c>
      <c r="D9" s="13">
        <f>SUM(D10,D20,D48)</f>
        <v>13659.67</v>
      </c>
      <c r="E9" s="13">
        <f>SUM(E10,E20,E48)</f>
        <v>1892.02</v>
      </c>
    </row>
    <row r="10" spans="1:5" ht="14.25" customHeight="1">
      <c r="A10" s="90" t="s">
        <v>162</v>
      </c>
      <c r="B10" s="21" t="s">
        <v>102</v>
      </c>
      <c r="C10" s="16">
        <f>SUM(C11:C19)</f>
        <v>12094.18</v>
      </c>
      <c r="D10" s="16">
        <f>SUM(D11:D19)</f>
        <v>12094.18</v>
      </c>
      <c r="E10" s="16">
        <f>SUM(E11:E19)</f>
        <v>0</v>
      </c>
    </row>
    <row r="11" spans="1:5" ht="14.25" customHeight="1">
      <c r="A11" s="90"/>
      <c r="B11" s="21" t="s">
        <v>163</v>
      </c>
      <c r="C11" s="16">
        <v>7137</v>
      </c>
      <c r="D11" s="16">
        <v>7137</v>
      </c>
      <c r="E11" s="17">
        <v>0</v>
      </c>
    </row>
    <row r="12" spans="1:5" ht="14.25" customHeight="1">
      <c r="A12" s="90"/>
      <c r="B12" s="21" t="s">
        <v>164</v>
      </c>
      <c r="C12" s="16">
        <v>4353.58</v>
      </c>
      <c r="D12" s="16">
        <v>4353.58</v>
      </c>
      <c r="E12" s="17">
        <v>0</v>
      </c>
    </row>
    <row r="13" spans="1:5" ht="14.25" customHeight="1">
      <c r="A13" s="90"/>
      <c r="B13" s="21" t="s">
        <v>165</v>
      </c>
      <c r="C13" s="16">
        <v>590</v>
      </c>
      <c r="D13" s="16">
        <v>590</v>
      </c>
      <c r="E13" s="17">
        <v>0</v>
      </c>
    </row>
    <row r="14" spans="1:5" ht="14.25" customHeight="1">
      <c r="A14" s="90"/>
      <c r="B14" s="21" t="s">
        <v>166</v>
      </c>
      <c r="C14" s="16"/>
      <c r="D14" s="16"/>
      <c r="E14" s="17">
        <v>0</v>
      </c>
    </row>
    <row r="15" spans="1:5" ht="14.25" customHeight="1">
      <c r="A15" s="90"/>
      <c r="B15" s="21" t="s">
        <v>167</v>
      </c>
      <c r="C15" s="16">
        <v>0</v>
      </c>
      <c r="D15" s="16">
        <v>0</v>
      </c>
      <c r="E15" s="17">
        <v>0</v>
      </c>
    </row>
    <row r="16" spans="1:5" ht="14.25" customHeight="1">
      <c r="A16" s="90"/>
      <c r="B16" s="21" t="s">
        <v>168</v>
      </c>
      <c r="C16" s="17">
        <v>4.9</v>
      </c>
      <c r="D16" s="17">
        <v>4.9</v>
      </c>
      <c r="E16" s="16">
        <v>0</v>
      </c>
    </row>
    <row r="17" spans="1:5" ht="14.25" customHeight="1">
      <c r="A17" s="90"/>
      <c r="B17" s="21" t="s">
        <v>169</v>
      </c>
      <c r="C17" s="16">
        <v>0</v>
      </c>
      <c r="D17" s="17">
        <v>0</v>
      </c>
      <c r="E17" s="16">
        <v>0</v>
      </c>
    </row>
    <row r="18" spans="1:5" ht="14.25" customHeight="1">
      <c r="A18" s="90"/>
      <c r="B18" s="21" t="s">
        <v>170</v>
      </c>
      <c r="C18" s="16">
        <v>0</v>
      </c>
      <c r="D18" s="17">
        <v>0</v>
      </c>
      <c r="E18" s="16">
        <v>0</v>
      </c>
    </row>
    <row r="19" spans="1:5" ht="14.25" customHeight="1">
      <c r="A19" s="90"/>
      <c r="B19" s="21" t="s">
        <v>171</v>
      </c>
      <c r="C19" s="17">
        <v>8.7</v>
      </c>
      <c r="D19" s="17">
        <v>8.7</v>
      </c>
      <c r="E19" s="17">
        <v>0</v>
      </c>
    </row>
    <row r="20" spans="1:5" ht="14.25" customHeight="1">
      <c r="A20" s="90" t="s">
        <v>172</v>
      </c>
      <c r="B20" s="21" t="s">
        <v>102</v>
      </c>
      <c r="C20" s="16">
        <f>SUM(C21:C47)</f>
        <v>1892.02</v>
      </c>
      <c r="D20" s="16">
        <f>SUM(D21:D47)</f>
        <v>0</v>
      </c>
      <c r="E20" s="16">
        <f>SUM(E21:E47)</f>
        <v>1892.02</v>
      </c>
    </row>
    <row r="21" spans="1:5" ht="14.25" customHeight="1">
      <c r="A21" s="90"/>
      <c r="B21" s="21" t="s">
        <v>173</v>
      </c>
      <c r="C21" s="16">
        <v>1139.48</v>
      </c>
      <c r="D21" s="17"/>
      <c r="E21" s="16">
        <v>1139.48</v>
      </c>
    </row>
    <row r="22" spans="1:5" ht="14.25" customHeight="1">
      <c r="A22" s="90"/>
      <c r="B22" s="21" t="s">
        <v>174</v>
      </c>
      <c r="C22" s="16">
        <v>0</v>
      </c>
      <c r="D22" s="17">
        <v>0</v>
      </c>
      <c r="E22" s="16">
        <v>0</v>
      </c>
    </row>
    <row r="23" spans="1:5" ht="14.25" customHeight="1">
      <c r="A23" s="90"/>
      <c r="B23" s="21" t="s">
        <v>175</v>
      </c>
      <c r="C23" s="16">
        <v>0</v>
      </c>
      <c r="D23" s="17">
        <v>0</v>
      </c>
      <c r="E23" s="16">
        <v>0</v>
      </c>
    </row>
    <row r="24" spans="1:5" ht="14.25" customHeight="1">
      <c r="A24" s="90"/>
      <c r="B24" s="21" t="s">
        <v>176</v>
      </c>
      <c r="C24" s="16">
        <v>0</v>
      </c>
      <c r="D24" s="17">
        <v>0</v>
      </c>
      <c r="E24" s="16">
        <v>0</v>
      </c>
    </row>
    <row r="25" spans="1:5" ht="14.25" customHeight="1">
      <c r="A25" s="90"/>
      <c r="B25" s="21" t="s">
        <v>177</v>
      </c>
      <c r="C25" s="16"/>
      <c r="D25" s="17">
        <v>0</v>
      </c>
      <c r="E25" s="7"/>
    </row>
    <row r="26" spans="1:5" ht="14.25" customHeight="1">
      <c r="A26" s="90"/>
      <c r="B26" s="21" t="s">
        <v>178</v>
      </c>
      <c r="C26" s="16"/>
      <c r="D26" s="17">
        <v>0</v>
      </c>
      <c r="E26" s="7"/>
    </row>
    <row r="27" spans="1:5" ht="14.25" customHeight="1">
      <c r="A27" s="90"/>
      <c r="B27" s="21" t="s">
        <v>179</v>
      </c>
      <c r="C27" s="16"/>
      <c r="D27" s="17">
        <v>0</v>
      </c>
      <c r="E27" s="16"/>
    </row>
    <row r="28" spans="1:5" ht="14.25" customHeight="1">
      <c r="A28" s="90"/>
      <c r="B28" s="21" t="s">
        <v>180</v>
      </c>
      <c r="C28" s="16">
        <v>471</v>
      </c>
      <c r="D28" s="17">
        <v>0</v>
      </c>
      <c r="E28" s="16">
        <v>471</v>
      </c>
    </row>
    <row r="29" spans="1:5" ht="14.25" customHeight="1">
      <c r="A29" s="90"/>
      <c r="B29" s="21" t="s">
        <v>181</v>
      </c>
      <c r="C29" s="16">
        <v>0</v>
      </c>
      <c r="D29" s="17">
        <v>0</v>
      </c>
      <c r="E29" s="16">
        <v>0</v>
      </c>
    </row>
    <row r="30" spans="1:5" ht="14.25" customHeight="1">
      <c r="A30" s="90"/>
      <c r="B30" s="21" t="s">
        <v>182</v>
      </c>
      <c r="C30" s="16">
        <v>0</v>
      </c>
      <c r="D30" s="17">
        <v>0</v>
      </c>
      <c r="E30" s="16">
        <v>0</v>
      </c>
    </row>
    <row r="31" spans="1:5" ht="14.25" customHeight="1">
      <c r="A31" s="90"/>
      <c r="B31" s="21" t="s">
        <v>183</v>
      </c>
      <c r="C31" s="16">
        <v>0</v>
      </c>
      <c r="D31" s="17">
        <v>0</v>
      </c>
      <c r="E31" s="16">
        <v>0</v>
      </c>
    </row>
    <row r="32" spans="1:5" ht="14.25" customHeight="1">
      <c r="A32" s="90"/>
      <c r="B32" s="21" t="s">
        <v>184</v>
      </c>
      <c r="C32" s="16">
        <v>0</v>
      </c>
      <c r="D32" s="17">
        <v>0</v>
      </c>
      <c r="E32" s="16">
        <v>0</v>
      </c>
    </row>
    <row r="33" spans="1:5" ht="14.25" customHeight="1">
      <c r="A33" s="90"/>
      <c r="B33" s="21" t="s">
        <v>185</v>
      </c>
      <c r="C33" s="16">
        <v>0</v>
      </c>
      <c r="D33" s="17">
        <v>0</v>
      </c>
      <c r="E33" s="16">
        <v>0</v>
      </c>
    </row>
    <row r="34" spans="1:5" ht="14.25" customHeight="1">
      <c r="A34" s="90"/>
      <c r="B34" s="21" t="s">
        <v>186</v>
      </c>
      <c r="C34" s="16">
        <v>0</v>
      </c>
      <c r="D34" s="17">
        <v>0</v>
      </c>
      <c r="E34" s="16">
        <v>0</v>
      </c>
    </row>
    <row r="35" spans="1:5" ht="14.25" customHeight="1">
      <c r="A35" s="90"/>
      <c r="B35" s="21" t="s">
        <v>187</v>
      </c>
      <c r="C35" s="16">
        <v>0</v>
      </c>
      <c r="D35" s="16">
        <v>0</v>
      </c>
      <c r="E35" s="17">
        <v>0</v>
      </c>
    </row>
    <row r="36" spans="1:5" ht="14.25" customHeight="1">
      <c r="A36" s="90"/>
      <c r="B36" s="21" t="s">
        <v>188</v>
      </c>
      <c r="C36" s="16">
        <v>0</v>
      </c>
      <c r="D36" s="16">
        <v>0</v>
      </c>
      <c r="E36" s="17">
        <v>0</v>
      </c>
    </row>
    <row r="37" spans="1:5" ht="14.25" customHeight="1">
      <c r="A37" s="90"/>
      <c r="B37" s="21" t="s">
        <v>189</v>
      </c>
      <c r="C37" s="16">
        <v>0</v>
      </c>
      <c r="D37" s="16">
        <v>0</v>
      </c>
      <c r="E37" s="17">
        <v>0</v>
      </c>
    </row>
    <row r="38" spans="1:5" ht="14.25" customHeight="1">
      <c r="A38" s="90"/>
      <c r="B38" s="21" t="s">
        <v>190</v>
      </c>
      <c r="C38" s="16">
        <v>0</v>
      </c>
      <c r="D38" s="16">
        <v>0</v>
      </c>
      <c r="E38" s="17">
        <v>0</v>
      </c>
    </row>
    <row r="39" spans="1:5" ht="14.25" customHeight="1">
      <c r="A39" s="90"/>
      <c r="B39" s="21" t="s">
        <v>191</v>
      </c>
      <c r="C39" s="16">
        <v>0</v>
      </c>
      <c r="D39" s="16">
        <v>0</v>
      </c>
      <c r="E39" s="17">
        <v>0</v>
      </c>
    </row>
    <row r="40" spans="1:5" ht="14.25" customHeight="1">
      <c r="A40" s="90"/>
      <c r="B40" s="21" t="s">
        <v>192</v>
      </c>
      <c r="C40" s="16">
        <v>0</v>
      </c>
      <c r="D40" s="22">
        <v>0</v>
      </c>
      <c r="E40" s="23">
        <v>0</v>
      </c>
    </row>
    <row r="41" spans="1:5" s="20" customFormat="1" ht="15" customHeight="1">
      <c r="A41" s="90"/>
      <c r="B41" s="21" t="s">
        <v>193</v>
      </c>
      <c r="C41" s="16"/>
      <c r="D41" s="24"/>
      <c r="E41" s="24"/>
    </row>
    <row r="42" spans="1:5" ht="13.5">
      <c r="A42" s="90"/>
      <c r="B42" s="21" t="s">
        <v>194</v>
      </c>
      <c r="C42" s="7">
        <v>213.84</v>
      </c>
      <c r="D42" s="7">
        <v>0</v>
      </c>
      <c r="E42" s="7">
        <v>213.84</v>
      </c>
    </row>
    <row r="43" spans="1:5" ht="13.5">
      <c r="A43" s="90"/>
      <c r="B43" s="21" t="s">
        <v>195</v>
      </c>
      <c r="C43" s="7">
        <v>30.96</v>
      </c>
      <c r="D43" s="7">
        <v>0</v>
      </c>
      <c r="E43" s="7">
        <v>30.96</v>
      </c>
    </row>
    <row r="44" spans="1:5" ht="13.5">
      <c r="A44" s="90"/>
      <c r="B44" s="21" t="s">
        <v>196</v>
      </c>
      <c r="C44" s="16">
        <v>0</v>
      </c>
      <c r="D44" s="7">
        <v>0</v>
      </c>
      <c r="E44" s="7">
        <v>0</v>
      </c>
    </row>
    <row r="45" spans="1:5" ht="13.5">
      <c r="A45" s="90"/>
      <c r="B45" s="21" t="s">
        <v>197</v>
      </c>
      <c r="C45" s="16">
        <v>7.7</v>
      </c>
      <c r="D45" s="7">
        <v>0</v>
      </c>
      <c r="E45" s="7">
        <v>7.7</v>
      </c>
    </row>
    <row r="46" spans="1:5" ht="13.5">
      <c r="A46" s="90"/>
      <c r="B46" s="21" t="s">
        <v>198</v>
      </c>
      <c r="C46" s="16"/>
      <c r="D46" s="7"/>
      <c r="E46" s="7"/>
    </row>
    <row r="47" spans="1:5" ht="13.5">
      <c r="A47" s="90"/>
      <c r="B47" s="21" t="s">
        <v>199</v>
      </c>
      <c r="C47" s="25">
        <v>29.04</v>
      </c>
      <c r="D47" s="25">
        <v>0</v>
      </c>
      <c r="E47" s="25">
        <v>29.04</v>
      </c>
    </row>
    <row r="48" spans="1:5" ht="13.5">
      <c r="A48" s="90" t="s">
        <v>200</v>
      </c>
      <c r="B48" s="21" t="s">
        <v>102</v>
      </c>
      <c r="C48" s="26">
        <f>SUM(C49:C64)</f>
        <v>1565.49</v>
      </c>
      <c r="D48" s="26">
        <f>SUM(D49:D64)</f>
        <v>1565.49</v>
      </c>
      <c r="E48" s="26">
        <f>SUM(E49:E64)</f>
        <v>0</v>
      </c>
    </row>
    <row r="49" spans="1:5" ht="13.5">
      <c r="A49" s="90"/>
      <c r="B49" s="21" t="s">
        <v>201</v>
      </c>
      <c r="C49" s="7">
        <v>42.4</v>
      </c>
      <c r="D49" s="7">
        <v>42.4</v>
      </c>
      <c r="E49" s="7">
        <v>0</v>
      </c>
    </row>
    <row r="50" spans="1:5" ht="13.5">
      <c r="A50" s="90"/>
      <c r="B50" s="21" t="s">
        <v>202</v>
      </c>
      <c r="C50" s="7">
        <v>250.64</v>
      </c>
      <c r="D50" s="7">
        <v>250.64</v>
      </c>
      <c r="E50" s="7">
        <v>0</v>
      </c>
    </row>
    <row r="51" spans="1:5" ht="13.5">
      <c r="A51" s="90"/>
      <c r="B51" s="21" t="s">
        <v>203</v>
      </c>
      <c r="C51" s="27"/>
      <c r="D51" s="7"/>
      <c r="E51" s="7">
        <v>0</v>
      </c>
    </row>
    <row r="52" spans="1:5" ht="13.5">
      <c r="A52" s="90"/>
      <c r="B52" s="21" t="s">
        <v>204</v>
      </c>
      <c r="C52" s="27"/>
      <c r="D52" s="7"/>
      <c r="E52" s="7">
        <v>0</v>
      </c>
    </row>
    <row r="53" spans="1:5" ht="13.5">
      <c r="A53" s="90"/>
      <c r="B53" s="21" t="s">
        <v>205</v>
      </c>
      <c r="C53" s="27"/>
      <c r="D53" s="7"/>
      <c r="E53" s="7">
        <v>0</v>
      </c>
    </row>
    <row r="54" spans="1:5" ht="13.5">
      <c r="A54" s="90"/>
      <c r="B54" s="21" t="s">
        <v>206</v>
      </c>
      <c r="C54" s="27"/>
      <c r="D54" s="7"/>
      <c r="E54" s="7">
        <v>0</v>
      </c>
    </row>
    <row r="55" spans="1:5" ht="13.5">
      <c r="A55" s="90"/>
      <c r="B55" s="21" t="s">
        <v>207</v>
      </c>
      <c r="C55" s="27"/>
      <c r="D55" s="7"/>
      <c r="E55" s="7">
        <v>0</v>
      </c>
    </row>
    <row r="56" spans="1:5" ht="13.5">
      <c r="A56" s="90"/>
      <c r="B56" s="21" t="s">
        <v>208</v>
      </c>
      <c r="C56" s="27"/>
      <c r="D56" s="7"/>
      <c r="E56" s="7">
        <v>0</v>
      </c>
    </row>
    <row r="57" spans="1:5" ht="13.5">
      <c r="A57" s="90"/>
      <c r="B57" s="21" t="s">
        <v>209</v>
      </c>
      <c r="C57" s="27"/>
      <c r="D57" s="7"/>
      <c r="E57" s="7">
        <v>0</v>
      </c>
    </row>
    <row r="58" spans="1:5" ht="13.5">
      <c r="A58" s="90"/>
      <c r="B58" s="21" t="s">
        <v>210</v>
      </c>
      <c r="C58" s="27"/>
      <c r="D58" s="7"/>
      <c r="E58" s="7">
        <v>0</v>
      </c>
    </row>
    <row r="59" spans="1:5" ht="13.5">
      <c r="A59" s="90"/>
      <c r="B59" s="21" t="s">
        <v>211</v>
      </c>
      <c r="C59" s="17">
        <v>1272.45</v>
      </c>
      <c r="D59" s="17">
        <v>1272.45</v>
      </c>
      <c r="E59" s="7">
        <v>0</v>
      </c>
    </row>
    <row r="60" spans="1:5" ht="13.5">
      <c r="A60" s="90"/>
      <c r="B60" s="21" t="s">
        <v>212</v>
      </c>
      <c r="C60" s="27"/>
      <c r="D60" s="7"/>
      <c r="E60" s="7">
        <v>0</v>
      </c>
    </row>
    <row r="61" spans="1:5" ht="13.5">
      <c r="A61" s="90"/>
      <c r="B61" s="21" t="s">
        <v>213</v>
      </c>
      <c r="C61" s="27"/>
      <c r="D61" s="7"/>
      <c r="E61" s="7">
        <v>0</v>
      </c>
    </row>
    <row r="62" spans="1:5" ht="13.5">
      <c r="A62" s="90"/>
      <c r="B62" s="21" t="s">
        <v>214</v>
      </c>
      <c r="C62" s="27"/>
      <c r="D62" s="7"/>
      <c r="E62" s="7">
        <v>0</v>
      </c>
    </row>
    <row r="63" spans="1:5" ht="13.5">
      <c r="A63" s="90"/>
      <c r="B63" s="21" t="s">
        <v>215</v>
      </c>
      <c r="C63" s="27"/>
      <c r="D63" s="7"/>
      <c r="E63" s="7">
        <v>0</v>
      </c>
    </row>
    <row r="64" spans="1:5" ht="13.5">
      <c r="A64" s="90"/>
      <c r="B64" s="21" t="s">
        <v>216</v>
      </c>
      <c r="C64" s="27"/>
      <c r="D64" s="7"/>
      <c r="E64" s="7">
        <v>0</v>
      </c>
    </row>
  </sheetData>
  <sheetProtection/>
  <mergeCells count="11">
    <mergeCell ref="E4:E7"/>
    <mergeCell ref="A4:B4"/>
    <mergeCell ref="A8:B8"/>
    <mergeCell ref="A9:B9"/>
    <mergeCell ref="A5:A7"/>
    <mergeCell ref="A10:A19"/>
    <mergeCell ref="A20:A47"/>
    <mergeCell ref="A48:A64"/>
    <mergeCell ref="B5:B7"/>
    <mergeCell ref="C4:C7"/>
    <mergeCell ref="D4:D7"/>
  </mergeCells>
  <printOptions/>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1:P20"/>
  <sheetViews>
    <sheetView zoomScaleSheetLayoutView="100" zoomScalePageLayoutView="0" workbookViewId="0" topLeftCell="A1">
      <selection activeCell="A3" sqref="A3:D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248</v>
      </c>
    </row>
    <row r="2" ht="12.75">
      <c r="P2" s="1" t="s">
        <v>217</v>
      </c>
    </row>
    <row r="3" spans="1:16" ht="12.75">
      <c r="A3" s="2" t="s">
        <v>4</v>
      </c>
      <c r="D3" s="97" t="s">
        <v>240</v>
      </c>
      <c r="P3" s="1" t="s">
        <v>5</v>
      </c>
    </row>
    <row r="4" spans="1:16" ht="15" customHeight="1">
      <c r="A4" s="86" t="s">
        <v>94</v>
      </c>
      <c r="B4" s="75"/>
      <c r="C4" s="75"/>
      <c r="D4" s="75" t="s">
        <v>95</v>
      </c>
      <c r="E4" s="75" t="s">
        <v>147</v>
      </c>
      <c r="F4" s="75"/>
      <c r="G4" s="75"/>
      <c r="H4" s="75" t="s">
        <v>148</v>
      </c>
      <c r="I4" s="75"/>
      <c r="J4" s="75"/>
      <c r="K4" s="75" t="s">
        <v>149</v>
      </c>
      <c r="L4" s="75"/>
      <c r="M4" s="75"/>
      <c r="N4" s="75" t="s">
        <v>150</v>
      </c>
      <c r="O4" s="75"/>
      <c r="P4" s="75"/>
    </row>
    <row r="5" spans="1:16" ht="15" customHeight="1">
      <c r="A5" s="87"/>
      <c r="B5" s="76" t="s">
        <v>7</v>
      </c>
      <c r="C5" s="76" t="s">
        <v>7</v>
      </c>
      <c r="D5" s="76" t="s">
        <v>7</v>
      </c>
      <c r="E5" s="76" t="s">
        <v>106</v>
      </c>
      <c r="F5" s="76" t="s">
        <v>151</v>
      </c>
      <c r="G5" s="76" t="s">
        <v>152</v>
      </c>
      <c r="H5" s="76" t="s">
        <v>106</v>
      </c>
      <c r="I5" s="76" t="s">
        <v>128</v>
      </c>
      <c r="J5" s="76" t="s">
        <v>129</v>
      </c>
      <c r="K5" s="76" t="s">
        <v>106</v>
      </c>
      <c r="L5" s="76" t="s">
        <v>128</v>
      </c>
      <c r="M5" s="76" t="s">
        <v>129</v>
      </c>
      <c r="N5" s="76" t="s">
        <v>106</v>
      </c>
      <c r="O5" s="76" t="s">
        <v>151</v>
      </c>
      <c r="P5" s="76" t="s">
        <v>152</v>
      </c>
    </row>
    <row r="6" spans="1:16" ht="15" customHeight="1">
      <c r="A6" s="87"/>
      <c r="B6" s="76" t="s">
        <v>7</v>
      </c>
      <c r="C6" s="76" t="s">
        <v>7</v>
      </c>
      <c r="D6" s="76" t="s">
        <v>7</v>
      </c>
      <c r="E6" s="76" t="s">
        <v>7</v>
      </c>
      <c r="F6" s="76" t="s">
        <v>7</v>
      </c>
      <c r="G6" s="76" t="s">
        <v>102</v>
      </c>
      <c r="H6" s="76" t="s">
        <v>7</v>
      </c>
      <c r="I6" s="76" t="s">
        <v>7</v>
      </c>
      <c r="J6" s="76" t="s">
        <v>102</v>
      </c>
      <c r="K6" s="76" t="s">
        <v>7</v>
      </c>
      <c r="L6" s="76" t="s">
        <v>102</v>
      </c>
      <c r="M6" s="76" t="s">
        <v>102</v>
      </c>
      <c r="N6" s="76" t="s">
        <v>7</v>
      </c>
      <c r="O6" s="76" t="s">
        <v>7</v>
      </c>
      <c r="P6" s="76" t="s">
        <v>7</v>
      </c>
    </row>
    <row r="7" spans="1:16" ht="26.25" customHeight="1">
      <c r="A7" s="87"/>
      <c r="B7" s="76" t="s">
        <v>7</v>
      </c>
      <c r="C7" s="76" t="s">
        <v>7</v>
      </c>
      <c r="D7" s="76" t="s">
        <v>7</v>
      </c>
      <c r="E7" s="76" t="s">
        <v>7</v>
      </c>
      <c r="F7" s="76" t="s">
        <v>7</v>
      </c>
      <c r="G7" s="76" t="s">
        <v>7</v>
      </c>
      <c r="H7" s="76" t="s">
        <v>7</v>
      </c>
      <c r="I7" s="76" t="s">
        <v>7</v>
      </c>
      <c r="J7" s="76" t="s">
        <v>7</v>
      </c>
      <c r="K7" s="76" t="s">
        <v>7</v>
      </c>
      <c r="L7" s="76" t="s">
        <v>7</v>
      </c>
      <c r="M7" s="76" t="s">
        <v>7</v>
      </c>
      <c r="N7" s="76" t="s">
        <v>7</v>
      </c>
      <c r="O7" s="76" t="s">
        <v>7</v>
      </c>
      <c r="P7" s="76" t="s">
        <v>7</v>
      </c>
    </row>
    <row r="8" spans="1:16" ht="14.25" customHeight="1">
      <c r="A8" s="87" t="s">
        <v>103</v>
      </c>
      <c r="B8" s="76" t="s">
        <v>104</v>
      </c>
      <c r="C8" s="76"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87"/>
      <c r="B9" s="76" t="s">
        <v>7</v>
      </c>
      <c r="C9" s="76" t="s">
        <v>7</v>
      </c>
      <c r="D9" s="11" t="s">
        <v>106</v>
      </c>
      <c r="E9" s="13"/>
      <c r="F9" s="14"/>
      <c r="G9" s="13"/>
      <c r="H9" s="13"/>
      <c r="I9" s="14"/>
      <c r="J9" s="13"/>
      <c r="K9" s="13"/>
      <c r="L9" s="14"/>
      <c r="M9" s="13"/>
      <c r="N9" s="13"/>
      <c r="O9" s="14"/>
      <c r="P9" s="13"/>
    </row>
    <row r="10" spans="1:16" ht="14.25" customHeight="1">
      <c r="A10" s="94"/>
      <c r="B10" s="95"/>
      <c r="C10" s="95"/>
      <c r="D10" s="15"/>
      <c r="E10" s="16"/>
      <c r="F10" s="17"/>
      <c r="G10" s="16"/>
      <c r="H10" s="16"/>
      <c r="I10" s="17"/>
      <c r="J10" s="16"/>
      <c r="K10" s="16"/>
      <c r="L10" s="17"/>
      <c r="M10" s="16"/>
      <c r="N10" s="16"/>
      <c r="O10" s="17"/>
      <c r="P10" s="16"/>
    </row>
    <row r="11" spans="1:16" ht="14.25" customHeight="1">
      <c r="A11" s="94"/>
      <c r="B11" s="95"/>
      <c r="C11" s="95"/>
      <c r="D11" s="15"/>
      <c r="E11" s="16"/>
      <c r="F11" s="17"/>
      <c r="G11" s="16"/>
      <c r="H11" s="16"/>
      <c r="I11" s="17"/>
      <c r="J11" s="16"/>
      <c r="K11" s="16"/>
      <c r="L11" s="17"/>
      <c r="M11" s="16"/>
      <c r="N11" s="16"/>
      <c r="O11" s="17"/>
      <c r="P11" s="16"/>
    </row>
    <row r="12" spans="1:16" ht="14.25" customHeight="1">
      <c r="A12" s="94"/>
      <c r="B12" s="95"/>
      <c r="C12" s="95"/>
      <c r="D12" s="15"/>
      <c r="E12" s="16"/>
      <c r="F12" s="17"/>
      <c r="G12" s="16"/>
      <c r="H12" s="16"/>
      <c r="I12" s="17"/>
      <c r="J12" s="16"/>
      <c r="K12" s="16"/>
      <c r="L12" s="17"/>
      <c r="M12" s="16"/>
      <c r="N12" s="16"/>
      <c r="O12" s="17"/>
      <c r="P12" s="16"/>
    </row>
    <row r="13" spans="1:16" ht="14.25" customHeight="1">
      <c r="A13" s="94" t="s">
        <v>7</v>
      </c>
      <c r="B13" s="95"/>
      <c r="C13" s="95"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94" t="s">
        <v>7</v>
      </c>
      <c r="B14" s="95"/>
      <c r="C14" s="95"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94" t="s">
        <v>7</v>
      </c>
      <c r="B15" s="95"/>
      <c r="C15" s="95"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94" t="s">
        <v>7</v>
      </c>
      <c r="B16" s="95"/>
      <c r="C16" s="95"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94" t="s">
        <v>7</v>
      </c>
      <c r="B17" s="95"/>
      <c r="C17" s="95"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88"/>
      <c r="B18" s="89"/>
      <c r="C18" s="89"/>
      <c r="D18" s="89"/>
      <c r="E18" s="89"/>
      <c r="F18" s="89"/>
      <c r="G18" s="89"/>
      <c r="H18" s="89"/>
      <c r="I18" s="89"/>
      <c r="J18" s="89"/>
      <c r="K18" s="89"/>
      <c r="L18" s="89"/>
      <c r="M18" s="89"/>
      <c r="N18" s="89"/>
      <c r="O18" s="89"/>
      <c r="P18" s="89"/>
    </row>
    <row r="20" ht="12.75">
      <c r="I20" s="19" t="s">
        <v>218</v>
      </c>
    </row>
  </sheetData>
  <sheetProtection/>
  <mergeCells count="30">
    <mergeCell ref="H5:H7"/>
    <mergeCell ref="I5:I7"/>
    <mergeCell ref="K4:M4"/>
    <mergeCell ref="N4:P4"/>
    <mergeCell ref="A10:C10"/>
    <mergeCell ref="A11:C11"/>
    <mergeCell ref="J5:J7"/>
    <mergeCell ref="K5:K7"/>
    <mergeCell ref="L5:L7"/>
    <mergeCell ref="M5:M7"/>
    <mergeCell ref="P5:P7"/>
    <mergeCell ref="A4:C7"/>
    <mergeCell ref="A14:C14"/>
    <mergeCell ref="A15:C15"/>
    <mergeCell ref="A16:C16"/>
    <mergeCell ref="A17:C17"/>
    <mergeCell ref="E4:G4"/>
    <mergeCell ref="H4:J4"/>
    <mergeCell ref="F5:F7"/>
    <mergeCell ref="G5:G7"/>
    <mergeCell ref="A18:P18"/>
    <mergeCell ref="A8:A9"/>
    <mergeCell ref="B8:B9"/>
    <mergeCell ref="C8:C9"/>
    <mergeCell ref="D4:D7"/>
    <mergeCell ref="E5:E7"/>
    <mergeCell ref="A12:C12"/>
    <mergeCell ref="A13:C13"/>
    <mergeCell ref="N5:N7"/>
    <mergeCell ref="O5:O7"/>
  </mergeCells>
  <printOptions/>
  <pageMargins left="0.7480314960629921" right="0.7480314960629921" top="0.984251968503937" bottom="0.984251968503937" header="0.5118110236220472" footer="0.5118110236220472"/>
  <pageSetup fitToHeight="1" fitToWidth="1"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zoomScalePageLayoutView="0" workbookViewId="0" topLeftCell="A1">
      <selection activeCell="N9" sqref="N9"/>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6" t="s">
        <v>228</v>
      </c>
      <c r="B1" s="96"/>
      <c r="C1" s="96"/>
    </row>
    <row r="2" ht="12.75">
      <c r="C2" s="1" t="s">
        <v>219</v>
      </c>
    </row>
    <row r="3" spans="1:3" ht="12.75">
      <c r="A3" s="97" t="s">
        <v>241</v>
      </c>
      <c r="C3" s="1" t="s">
        <v>5</v>
      </c>
    </row>
    <row r="4" spans="1:3" ht="24.75" customHeight="1">
      <c r="A4" s="3" t="s">
        <v>156</v>
      </c>
      <c r="B4" s="4" t="s">
        <v>229</v>
      </c>
      <c r="C4" s="4" t="s">
        <v>220</v>
      </c>
    </row>
    <row r="5" spans="1:3" ht="24.75" customHeight="1">
      <c r="A5" s="5" t="s">
        <v>161</v>
      </c>
      <c r="B5" s="6">
        <f>SUM(B6:B8)</f>
        <v>6.4</v>
      </c>
      <c r="C5" s="7"/>
    </row>
    <row r="6" spans="1:3" ht="24.75" customHeight="1">
      <c r="A6" s="8" t="s">
        <v>221</v>
      </c>
      <c r="B6" s="9"/>
      <c r="C6" s="7"/>
    </row>
    <row r="7" spans="1:3" ht="24.75" customHeight="1">
      <c r="A7" s="8" t="s">
        <v>222</v>
      </c>
      <c r="B7" s="10">
        <v>6.4</v>
      </c>
      <c r="C7" s="7"/>
    </row>
    <row r="8" spans="1:3" ht="24.75" customHeight="1">
      <c r="A8" s="8" t="s">
        <v>223</v>
      </c>
      <c r="B8" s="10">
        <f>SUM(B9:B10)</f>
        <v>0</v>
      </c>
      <c r="C8" s="7"/>
    </row>
    <row r="9" spans="1:3" ht="24.75" customHeight="1">
      <c r="A9" s="8" t="s">
        <v>224</v>
      </c>
      <c r="B9" s="10"/>
      <c r="C9" s="7"/>
    </row>
    <row r="10" spans="1:3" ht="24.75" customHeight="1">
      <c r="A10" s="8" t="s">
        <v>225</v>
      </c>
      <c r="B10" s="9"/>
      <c r="C10" s="7"/>
    </row>
  </sheetData>
  <sheetProtection/>
  <mergeCells count="1">
    <mergeCell ref="A1:C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2018-12-29T02:29:24Z</cp:lastPrinted>
  <dcterms:created xsi:type="dcterms:W3CDTF">2016-09-01T06:26:21Z</dcterms:created>
  <dcterms:modified xsi:type="dcterms:W3CDTF">2018-12-29T02:29:28Z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