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795" firstSheet="3" activeTab="9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<sst xmlns="http://schemas.openxmlformats.org/spreadsheetml/2006/main" count="804" uniqueCount="406">
  <si>
    <t>2019年度部门预算公开表</t>
  </si>
  <si>
    <t>预算代码：</t>
  </si>
  <si>
    <t>部门名称：</t>
  </si>
  <si>
    <t>2019年度部门收入支出预算总表</t>
  </si>
  <si>
    <t>公开01表</t>
  </si>
  <si>
    <t>编制单位：盘锦市双台子区财政局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</si>
  <si>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</si>
  <si>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</si>
  <si>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</si>
  <si>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</si>
  <si>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</si>
  <si>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</si>
  <si>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</si>
  <si>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</si>
  <si>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</si>
  <si>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</si>
  <si>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</si>
  <si>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</si>
  <si>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</si>
  <si>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</si>
  <si>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</si>
  <si>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</si>
  <si>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</si>
  <si>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</si>
  <si>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</si>
  <si>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</si>
  <si>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</si>
  <si>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</si>
  <si>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</si>
  <si>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</si>
  <si>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</si>
  <si>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</si>
  <si>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</si>
  <si>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</si>
  <si>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</si>
  <si>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</si>
  <si>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</si>
  <si>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</si>
  <si>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</si>
  <si>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</si>
  <si>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</si>
  <si>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</si>
  <si>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</si>
  <si>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</si>
  <si>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</si>
  <si>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</si>
  <si>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</si>
  <si>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</si>
  <si>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</si>
  <si>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</si>
  <si>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</si>
  <si>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</si>
  <si>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</si>
  <si>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</si>
  <si>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</si>
  <si>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</si>
  <si>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</si>
  <si>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</si>
  <si>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</si>
  <si>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</si>
  <si>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</si>
  <si>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</si>
  <si>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</si>
  <si>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</si>
  <si>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</si>
  <si>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</si>
  <si>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</si>
  <si>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</si>
  <si>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</si>
  <si>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</si>
  <si>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</si>
  <si>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</si>
  <si>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</si>
  <si>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</si>
  <si>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</si>
  <si>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</si>
  <si>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</si>
  <si>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</si>
  <si>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</si>
  <si>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</si>
  <si>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</si>
  <si>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</si>
  <si>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</si>
  <si>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</si>
  <si>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</si>
  <si>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</si>
  <si>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</si>
  <si>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</si>
  <si>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</si>
  <si>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</si>
  <si>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</si>
  <si>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</si>
  <si>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</si>
  <si>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</si>
  <si>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</si>
  <si>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</si>
  <si>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</si>
  <si>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</si>
  <si>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</si>
  <si>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208</t>
  </si>
  <si>
    <t>02</t>
  </si>
  <si>
    <t xml:space="preserve">  民政管理事务</t>
  </si>
  <si>
    <t>01</t>
  </si>
  <si>
    <t xml:space="preserve">       行政运行</t>
  </si>
  <si>
    <t>一般行政管理事务</t>
  </si>
  <si>
    <t>99</t>
  </si>
  <si>
    <t xml:space="preserve">      其他民政管理事务支出</t>
  </si>
  <si>
    <t>05</t>
  </si>
  <si>
    <t xml:space="preserve">  行政事业单位离退休</t>
  </si>
  <si>
    <r>
      <t xml:space="preserve">              </t>
    </r>
    <r>
      <rPr>
        <sz val="10"/>
        <rFont val="宋体"/>
        <family val="0"/>
      </rPr>
      <t>归口行政事业单位离退休</t>
    </r>
  </si>
  <si>
    <t>事业单位离退休</t>
  </si>
  <si>
    <t>08</t>
  </si>
  <si>
    <t xml:space="preserve">  抚恤</t>
  </si>
  <si>
    <t xml:space="preserve">    死亡抚恤</t>
  </si>
  <si>
    <t xml:space="preserve">    伤残抚恤</t>
  </si>
  <si>
    <t>03</t>
  </si>
  <si>
    <t xml:space="preserve">    在乡复员、退伍军人生活补助</t>
  </si>
  <si>
    <t xml:space="preserve">    义务兵优待</t>
  </si>
  <si>
    <t>06</t>
  </si>
  <si>
    <t xml:space="preserve">    农村籍退役士兵老年生活补助</t>
  </si>
  <si>
    <t xml:space="preserve">    其他优抚支出</t>
  </si>
  <si>
    <t>09</t>
  </si>
  <si>
    <t xml:space="preserve">  退役安置</t>
  </si>
  <si>
    <t xml:space="preserve">    退役士兵安置</t>
  </si>
  <si>
    <t>军队移交政府的离退休人员安置</t>
  </si>
  <si>
    <t>其他退役安置支出</t>
  </si>
  <si>
    <t>10</t>
  </si>
  <si>
    <t xml:space="preserve">  社会福利</t>
  </si>
  <si>
    <t xml:space="preserve">    儿童福利</t>
  </si>
  <si>
    <t xml:space="preserve">    老年福利</t>
  </si>
  <si>
    <t xml:space="preserve">    其他社会福利支出</t>
  </si>
  <si>
    <t>11</t>
  </si>
  <si>
    <t>残疾人事业</t>
  </si>
  <si>
    <t>07</t>
  </si>
  <si>
    <t>残疾人生活和护理补贴</t>
  </si>
  <si>
    <t>19</t>
  </si>
  <si>
    <t>最低生活保障</t>
  </si>
  <si>
    <t>城市最低生活保障金支出</t>
  </si>
  <si>
    <t>20</t>
  </si>
  <si>
    <t xml:space="preserve">   临时救助</t>
  </si>
  <si>
    <t xml:space="preserve">      临时救助支出</t>
  </si>
  <si>
    <r>
      <t>2</t>
    </r>
    <r>
      <rPr>
        <sz val="10"/>
        <rFont val="宋体"/>
        <family val="0"/>
      </rPr>
      <t>1</t>
    </r>
  </si>
  <si>
    <t xml:space="preserve">   特困人员救助供养</t>
  </si>
  <si>
    <r>
      <t>0</t>
    </r>
    <r>
      <rPr>
        <sz val="10"/>
        <rFont val="宋体"/>
        <family val="0"/>
      </rPr>
      <t>1</t>
    </r>
  </si>
  <si>
    <r>
      <t xml:space="preserve"> </t>
    </r>
    <r>
      <rPr>
        <sz val="10"/>
        <rFont val="宋体"/>
        <family val="0"/>
      </rPr>
      <t xml:space="preserve">      城市特困人员救助供养支出</t>
    </r>
  </si>
  <si>
    <t>25</t>
  </si>
  <si>
    <t xml:space="preserve">  其他生活救助</t>
  </si>
  <si>
    <t xml:space="preserve">      其他城市生活救助</t>
  </si>
  <si>
    <t>28</t>
  </si>
  <si>
    <t>退役军人管理事务</t>
  </si>
  <si>
    <t>04</t>
  </si>
  <si>
    <t>拥军优抚</t>
  </si>
  <si>
    <t>210</t>
  </si>
  <si>
    <t>14</t>
  </si>
  <si>
    <t>优抚对象医疗</t>
  </si>
  <si>
    <t>优抚对象医疗补助</t>
  </si>
  <si>
    <t>221</t>
  </si>
  <si>
    <t>二、住房保障支出</t>
  </si>
  <si>
    <t xml:space="preserve">    住房改革支出</t>
  </si>
  <si>
    <t>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</si>
  <si>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</si>
  <si>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</si>
  <si>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</si>
  <si>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</si>
  <si>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</si>
  <si>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</si>
  <si>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</si>
  <si>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</si>
  <si>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</si>
  <si>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</si>
  <si>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</si>
  <si>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</si>
  <si>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</si>
  <si>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</si>
  <si>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</si>
  <si>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</si>
  <si>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21</t>
  </si>
  <si>
    <t xml:space="preserve">       城市特困人员救助供养支出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</si>
  <si>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</si>
  <si>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</si>
  <si>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</si>
  <si>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</si>
  <si>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</si>
  <si>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</si>
  <si>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</si>
  <si>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</si>
  <si>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</si>
  <si>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</si>
  <si>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</si>
  <si>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</si>
  <si>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</si>
  <si>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</si>
  <si>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</si>
  <si>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</si>
  <si>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</si>
  <si>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</si>
  <si>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</si>
  <si>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</si>
  <si>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</si>
  <si>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</si>
  <si>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</si>
  <si>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</si>
  <si>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</si>
  <si>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</si>
  <si>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</si>
  <si>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</si>
  <si>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</si>
  <si>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</si>
  <si>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</si>
  <si>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</si>
  <si>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</si>
  <si>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</si>
  <si>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</si>
  <si>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</si>
  <si>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</si>
  <si>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</si>
  <si>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</si>
  <si>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</si>
  <si>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</si>
  <si>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</si>
  <si>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</si>
  <si>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</si>
  <si>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</si>
  <si>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</si>
  <si>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</si>
  <si>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</si>
  <si>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</si>
  <si>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</si>
  <si>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</si>
  <si>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</si>
  <si>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</si>
  <si>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</si>
  <si>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</si>
  <si>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</si>
  <si>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</si>
  <si>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</si>
  <si>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 xml:space="preserve">              </t>
    </r>
    <r>
      <rPr>
        <sz val="10"/>
        <rFont val="宋体"/>
        <family val="0"/>
      </rPr>
      <t>归口行政事业单位离退休</t>
    </r>
  </si>
  <si>
    <t>2018年度一般公共预算财政拨款基本支出预算表</t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</si>
  <si>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</si>
  <si>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</si>
  <si>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</si>
  <si>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</si>
  <si>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</si>
  <si>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t>社会保障缴费
（</t>
    </r>
    <r>
      <rPr>
        <sz val="10"/>
        <rFont val="宋体"/>
        <family val="0"/>
      </rPr>
      <t>50102</t>
    </r>
    <r>
      <rPr>
        <sz val="10"/>
        <rFont val="宋体"/>
        <family val="0"/>
      </rPr>
      <t>）</t>
    </r>
  </si>
  <si>
    <t>住房公积金
（50103）</t>
  </si>
  <si>
    <t>其他工资福利支出
（50199）</t>
  </si>
  <si>
    <r>
      <t>机关商品
和服务支出
（</t>
    </r>
    <r>
      <rPr>
        <sz val="10"/>
        <rFont val="宋体"/>
        <family val="0"/>
      </rPr>
      <t>502</t>
    </r>
    <r>
      <rPr>
        <sz val="10"/>
        <rFont val="宋体"/>
        <family val="0"/>
      </rPr>
      <t>）</t>
    </r>
  </si>
  <si>
    <r>
      <t>办公经费
（</t>
    </r>
    <r>
      <rPr>
        <sz val="10"/>
        <rFont val="宋体"/>
        <family val="0"/>
      </rPr>
      <t>50201</t>
    </r>
    <r>
      <rPr>
        <sz val="10"/>
        <rFont val="宋体"/>
        <family val="0"/>
      </rPr>
      <t>）</t>
    </r>
  </si>
  <si>
    <t>会议费
（50202）</t>
  </si>
  <si>
    <t>培训费
（50203）</t>
  </si>
  <si>
    <r>
      <t>专用材料购置费
（</t>
    </r>
    <r>
      <rPr>
        <sz val="10"/>
        <rFont val="宋体"/>
        <family val="0"/>
      </rPr>
      <t>50204</t>
    </r>
    <r>
      <rPr>
        <sz val="10"/>
        <rFont val="宋体"/>
        <family val="0"/>
      </rPr>
      <t>）</t>
    </r>
  </si>
  <si>
    <r>
      <t>委托业务费
（</t>
    </r>
    <r>
      <rPr>
        <sz val="10"/>
        <rFont val="宋体"/>
        <family val="0"/>
      </rPr>
      <t>50205</t>
    </r>
    <r>
      <rPr>
        <sz val="10"/>
        <rFont val="宋体"/>
        <family val="0"/>
      </rPr>
      <t>）</t>
    </r>
  </si>
  <si>
    <t>公务接待费（50206）</t>
  </si>
  <si>
    <t>因公出国费用
（50207）</t>
  </si>
  <si>
    <t>公务用车运行维护费
（50208）</t>
  </si>
  <si>
    <t>维修（护）费
（50209）</t>
  </si>
  <si>
    <t>其他商品和服务支出
（50299）</t>
  </si>
  <si>
    <r>
      <t>对个人家庭的补助（</t>
    </r>
    <r>
      <rPr>
        <sz val="10"/>
        <rFont val="宋体"/>
        <family val="0"/>
      </rPr>
      <t>509</t>
    </r>
    <r>
      <rPr>
        <sz val="10"/>
        <rFont val="宋体"/>
        <family val="0"/>
      </rPr>
      <t>）</t>
    </r>
  </si>
  <si>
    <r>
      <t xml:space="preserve">
</t>
    </r>
    <r>
      <rPr>
        <sz val="10"/>
        <rFont val="宋体"/>
        <family val="0"/>
      </rPr>
      <t>离退休费
（</t>
    </r>
    <r>
      <rPr>
        <sz val="10"/>
        <rFont val="宋体"/>
        <family val="0"/>
      </rPr>
      <t>50905</t>
    </r>
    <r>
      <rPr>
        <sz val="10"/>
        <rFont val="宋体"/>
        <family val="0"/>
      </rPr>
      <t>）</t>
    </r>
  </si>
  <si>
    <r>
      <t>社会福利和救助
（</t>
    </r>
    <r>
      <rPr>
        <sz val="10"/>
        <rFont val="宋体"/>
        <family val="0"/>
      </rPr>
      <t>50901</t>
    </r>
    <r>
      <rPr>
        <sz val="10"/>
        <rFont val="宋体"/>
        <family val="0"/>
      </rPr>
      <t>）</t>
    </r>
  </si>
  <si>
    <r>
      <t>助学金
（</t>
    </r>
    <r>
      <rPr>
        <sz val="10"/>
        <rFont val="宋体"/>
        <family val="0"/>
      </rPr>
      <t>50902</t>
    </r>
    <r>
      <rPr>
        <sz val="10"/>
        <rFont val="宋体"/>
        <family val="0"/>
      </rPr>
      <t>）</t>
    </r>
  </si>
  <si>
    <t>个人农业生产补贴
（50903）</t>
  </si>
  <si>
    <t>其他对个人和家庭的补助
（50999）</t>
  </si>
  <si>
    <t>机关资本性支出（503）</t>
  </si>
  <si>
    <r>
      <t>设备购置
（</t>
    </r>
    <r>
      <rPr>
        <sz val="10"/>
        <rFont val="宋体"/>
        <family val="0"/>
      </rPr>
      <t>50306</t>
    </r>
    <r>
      <rPr>
        <sz val="10"/>
        <rFont val="宋体"/>
        <family val="0"/>
      </rPr>
      <t>）</t>
    </r>
  </si>
  <si>
    <r>
      <t>对事业单位的补助
（</t>
    </r>
    <r>
      <rPr>
        <sz val="10"/>
        <rFont val="宋体"/>
        <family val="0"/>
      </rPr>
      <t>505</t>
    </r>
    <r>
      <rPr>
        <sz val="10"/>
        <rFont val="宋体"/>
        <family val="0"/>
      </rPr>
      <t>）</t>
    </r>
  </si>
  <si>
    <r>
      <t>工资福利支出（</t>
    </r>
    <r>
      <rPr>
        <sz val="10"/>
        <rFont val="宋体"/>
        <family val="0"/>
      </rPr>
      <t>50501</t>
    </r>
    <r>
      <rPr>
        <sz val="10"/>
        <rFont val="宋体"/>
        <family val="0"/>
      </rPr>
      <t>）</t>
    </r>
  </si>
  <si>
    <r>
      <t>商品和服务支出（</t>
    </r>
    <r>
      <rPr>
        <sz val="10"/>
        <rFont val="宋体"/>
        <family val="0"/>
      </rPr>
      <t>50502</t>
    </r>
    <r>
      <rPr>
        <sz val="10"/>
        <rFont val="宋体"/>
        <family val="0"/>
      </rPr>
      <t>）</t>
    </r>
  </si>
  <si>
    <r>
      <t>其他对事业单位补助（</t>
    </r>
    <r>
      <rPr>
        <sz val="10"/>
        <rFont val="宋体"/>
        <family val="0"/>
      </rPr>
      <t>50599)</t>
    </r>
  </si>
  <si>
    <t>部门
经济分类
合计</t>
  </si>
  <si>
    <r>
      <t>工资福利支出（</t>
    </r>
    <r>
      <rPr>
        <sz val="10"/>
        <rFont val="宋体"/>
        <family val="0"/>
      </rPr>
      <t>301</t>
    </r>
    <r>
      <rPr>
        <sz val="10"/>
        <rFont val="宋体"/>
        <family val="0"/>
      </rPr>
      <t>）</t>
    </r>
  </si>
  <si>
    <r>
      <t>商品和服务支出（</t>
    </r>
    <r>
      <rPr>
        <sz val="10"/>
        <rFont val="宋体"/>
        <family val="0"/>
      </rPr>
      <t>302</t>
    </r>
    <r>
      <rPr>
        <sz val="10"/>
        <rFont val="宋体"/>
        <family val="0"/>
      </rPr>
      <t>）</t>
    </r>
  </si>
  <si>
    <r>
      <t>对个人和家庭的补助（</t>
    </r>
    <r>
      <rPr>
        <sz val="10"/>
        <rFont val="宋体"/>
        <family val="0"/>
      </rPr>
      <t>303</t>
    </r>
    <r>
      <rPr>
        <sz val="10"/>
        <rFont val="宋体"/>
        <family val="0"/>
      </rPr>
      <t>）</t>
    </r>
  </si>
  <si>
    <r>
      <t>资本性支出（</t>
    </r>
    <r>
      <rPr>
        <sz val="10"/>
        <rFont val="宋体"/>
        <family val="0"/>
      </rPr>
      <t>310</t>
    </r>
    <r>
      <rPr>
        <sz val="10"/>
        <rFont val="宋体"/>
        <family val="0"/>
      </rPr>
      <t>）</t>
    </r>
  </si>
  <si>
    <r>
      <t>301</t>
    </r>
    <r>
      <rPr>
        <sz val="10"/>
        <rFont val="宋体"/>
        <family val="0"/>
      </rPr>
      <t>工资福利支出</t>
    </r>
  </si>
  <si>
    <r>
      <t>302</t>
    </r>
    <r>
      <rPr>
        <sz val="10"/>
        <rFont val="宋体"/>
        <family val="0"/>
      </rPr>
      <t>商品和服务支出</t>
    </r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</si>
  <si>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</si>
  <si>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</si>
  <si>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</si>
  <si>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</si>
  <si>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</si>
  <si>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</si>
  <si>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</si>
  <si>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</si>
  <si>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</si>
  <si>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</si>
  <si>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</si>
  <si>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</si>
  <si>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</si>
  <si>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</si>
  <si>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</si>
  <si>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</si>
  <si>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</si>
  <si>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</si>
  <si>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</si>
  <si>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</si>
  <si>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</si>
  <si>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</si>
  <si>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</si>
  <si>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</si>
  <si>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</si>
  <si>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</si>
  <si>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</si>
  <si>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</si>
  <si>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</si>
  <si>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</si>
  <si>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</si>
  <si>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</si>
  <si>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</si>
  <si>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</si>
  <si>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</si>
  <si>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</si>
  <si>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</si>
  <si>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</si>
  <si>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</si>
  <si>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</si>
  <si>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</si>
  <si>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</si>
  <si>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</si>
  <si>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</si>
  <si>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</si>
  <si>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</si>
  <si>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</si>
  <si>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</si>
  <si>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</si>
  <si>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</si>
  <si>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</si>
  <si>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 xml:space="preserve">              归口行政事业单位离退休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</si>
  <si>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</si>
  <si>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</si>
  <si>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</si>
  <si>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</si>
  <si>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</si>
  <si>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</si>
  <si>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</si>
  <si>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</si>
  <si>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</si>
  <si>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</si>
  <si>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</si>
  <si>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无增减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</si>
  <si>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</si>
  <si>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</si>
  <si>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</si>
  <si>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</si>
  <si>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</si>
  <si>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</si>
  <si>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</si>
  <si>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</si>
  <si>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</si>
  <si>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</si>
  <si>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</si>
  <si>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</si>
  <si>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</si>
  <si>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</si>
  <si>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</si>
  <si>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</si>
  <si>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</si>
  <si>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</si>
  <si>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</si>
  <si>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</si>
  <si>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</si>
  <si>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</si>
  <si>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</si>
  <si>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</si>
  <si>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</si>
  <si>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</si>
  <si>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</si>
  <si>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</si>
  <si>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</si>
  <si>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困难群体补助资金</t>
  </si>
  <si>
    <t>残疾人两项补贴</t>
  </si>
  <si>
    <t>高龄老年人生活补贴</t>
  </si>
  <si>
    <t>高龄失能老年人养老服务补贴</t>
  </si>
  <si>
    <t>居家和社区养老区配套资金</t>
  </si>
  <si>
    <t>老年事业经费</t>
  </si>
  <si>
    <t>抚恤</t>
  </si>
  <si>
    <t>（1）伤残 死亡抚恤</t>
  </si>
  <si>
    <t>（2）优抚三属定补</t>
  </si>
  <si>
    <t>（3）在乡老复员生活费</t>
  </si>
  <si>
    <t>（4）带病还乡人员生活费</t>
  </si>
  <si>
    <t>（5）参战铀矿人员生活费</t>
  </si>
  <si>
    <t>（6）老复员军人遗孀生活费</t>
  </si>
  <si>
    <t>（7）农村籍退役士兵老年生活补助</t>
  </si>
  <si>
    <t xml:space="preserve"> （8）烈属子女生活费</t>
  </si>
  <si>
    <t>（9）三老药费</t>
  </si>
  <si>
    <t>（10）建国前老党员生活补贴</t>
  </si>
  <si>
    <t>（11）在乡三老优待金</t>
  </si>
  <si>
    <t xml:space="preserve">（12）伤残护理      </t>
  </si>
  <si>
    <t>春节、八一走访</t>
  </si>
  <si>
    <t>破产企业老兵取暖费及伤残取暖费</t>
  </si>
  <si>
    <t>退役安置</t>
  </si>
  <si>
    <t>①义务兵优待</t>
  </si>
  <si>
    <t>②退役士兵安置</t>
  </si>
  <si>
    <t>③军队移交政府的离退休人员安置（4人）</t>
  </si>
  <si>
    <t xml:space="preserve"> ④待安置期间生活补助</t>
  </si>
  <si>
    <t>重点优抚对象、其他优抚补助</t>
  </si>
  <si>
    <t>双拥经费</t>
  </si>
  <si>
    <t>社会退休 工作人员遗属</t>
  </si>
  <si>
    <t>优抚对象医疗保险大额</t>
  </si>
  <si>
    <t>光荣军属牌</t>
  </si>
  <si>
    <t>困难群众补助</t>
  </si>
  <si>
    <t>2016年旭东社区等6个社区服务站改造工程</t>
  </si>
  <si>
    <t>2017年铁东街道新府社区服务站改造工程</t>
  </si>
  <si>
    <t>2017年建设街道三千米社区服务站改造工程</t>
  </si>
  <si>
    <t>2019年村（居）委员会换届选举保障经费</t>
  </si>
  <si>
    <r>
      <t>6</t>
    </r>
    <r>
      <rPr>
        <sz val="11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</si>
</sst>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);\(#,##0.00\)"/>
    <numFmt numFmtId="181" formatCode="#,##0.00_ "/>
    <numFmt numFmtId="182" formatCode="#,##0.0000"/>
  </numFmts>
  <fonts count="84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6"/>
      <name val="Calibri"/>
      <family val="0"/>
    </font>
    <font>
      <b/>
      <sz val="10"/>
      <name val="Calibri"/>
      <family val="0"/>
    </font>
    <font>
      <sz val="10"/>
      <color indexed="8"/>
      <name val="Calibri Light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20"/>
      <name val="Calibri"/>
      <family val="0"/>
    </font>
    <font>
      <sz val="16"/>
      <color theme="1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8" applyNumberFormat="0" applyFont="0" applyAlignment="0" applyProtection="0"/>
  </cellStyleXfs>
  <cellXfs count="283">
    <xf numFmtId="0" fontId="0" fillId="0" borderId="0" xfId="0" applyAlignment="1">
      <alignment/>
    </xf>
    <xf numFmtId="0" fontId="6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2" applyFont="1" applyFill="1" applyBorder="1" applyAlignment="1">
      <alignment vertical="center"/>
      <protection/>
    </xf>
    <xf numFmtId="0" fontId="69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49" fontId="70" fillId="0" borderId="9" xfId="41" applyNumberFormat="1" applyFont="1" applyFill="1" applyBorder="1" applyAlignment="1" applyProtection="1">
      <alignment horizontal="center" vertical="center" wrapText="1"/>
      <protection/>
    </xf>
    <xf numFmtId="0" fontId="72" fillId="0" borderId="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80" fontId="70" fillId="0" borderId="9" xfId="0" applyNumberFormat="1" applyFont="1" applyFill="1" applyBorder="1" applyAlignment="1">
      <alignment horizontal="center" vertical="center"/>
    </xf>
    <xf numFmtId="180" fontId="70" fillId="0" borderId="9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9" xfId="0" applyFont="1" applyFill="1" applyBorder="1" applyAlignment="1">
      <alignment horizontal="center"/>
    </xf>
    <xf numFmtId="49" fontId="70" fillId="0" borderId="14" xfId="41" applyNumberFormat="1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>
      <alignment/>
    </xf>
    <xf numFmtId="180" fontId="70" fillId="0" borderId="9" xfId="0" applyNumberFormat="1" applyFont="1" applyFill="1" applyBorder="1" applyAlignment="1">
      <alignment/>
    </xf>
    <xf numFmtId="180" fontId="70" fillId="0" borderId="9" xfId="0" applyNumberFormat="1" applyFont="1" applyFill="1" applyBorder="1" applyAlignment="1">
      <alignment/>
    </xf>
    <xf numFmtId="0" fontId="70" fillId="0" borderId="9" xfId="0" applyFont="1" applyFill="1" applyBorder="1" applyAlignment="1">
      <alignment/>
    </xf>
    <xf numFmtId="49" fontId="70" fillId="0" borderId="9" xfId="41" applyNumberFormat="1" applyFont="1" applyFill="1" applyBorder="1" applyAlignment="1">
      <alignment horizontal="center" vertical="center"/>
      <protection/>
    </xf>
    <xf numFmtId="0" fontId="72" fillId="0" borderId="15" xfId="0" applyFont="1" applyFill="1" applyBorder="1" applyAlignment="1">
      <alignment horizontal="center"/>
    </xf>
    <xf numFmtId="49" fontId="72" fillId="0" borderId="9" xfId="41" applyNumberFormat="1" applyFont="1" applyFill="1" applyBorder="1" applyAlignment="1">
      <alignment horizontal="center" vertical="center"/>
      <protection/>
    </xf>
    <xf numFmtId="0" fontId="70" fillId="0" borderId="15" xfId="0" applyFont="1" applyFill="1" applyBorder="1" applyAlignment="1">
      <alignment horizontal="center"/>
    </xf>
    <xf numFmtId="0" fontId="70" fillId="0" borderId="9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180" fontId="70" fillId="0" borderId="0" xfId="0" applyNumberFormat="1" applyFont="1" applyFill="1" applyAlignment="1">
      <alignment/>
    </xf>
    <xf numFmtId="180" fontId="70" fillId="0" borderId="0" xfId="0" applyNumberFormat="1" applyFont="1" applyFill="1" applyAlignment="1">
      <alignment/>
    </xf>
    <xf numFmtId="180" fontId="70" fillId="0" borderId="9" xfId="0" applyNumberFormat="1" applyFont="1" applyFill="1" applyBorder="1" applyAlignment="1">
      <alignment horizontal="center" vertical="center" wrapText="1"/>
    </xf>
    <xf numFmtId="180" fontId="70" fillId="0" borderId="9" xfId="0" applyNumberFormat="1" applyFont="1" applyFill="1" applyBorder="1" applyAlignment="1">
      <alignment/>
    </xf>
    <xf numFmtId="0" fontId="70" fillId="0" borderId="0" xfId="0" applyFont="1" applyFill="1" applyAlignment="1">
      <alignment horizontal="right"/>
    </xf>
    <xf numFmtId="180" fontId="70" fillId="0" borderId="15" xfId="0" applyNumberFormat="1" applyFont="1" applyFill="1" applyBorder="1" applyAlignment="1">
      <alignment horizontal="center" vertical="center"/>
    </xf>
    <xf numFmtId="180" fontId="70" fillId="0" borderId="9" xfId="0" applyNumberFormat="1" applyFont="1" applyFill="1" applyBorder="1" applyAlignment="1">
      <alignment horizontal="center" vertical="center" wrapText="1"/>
    </xf>
    <xf numFmtId="180" fontId="70" fillId="0" borderId="15" xfId="0" applyNumberFormat="1" applyFont="1" applyFill="1" applyBorder="1" applyAlignment="1">
      <alignment/>
    </xf>
    <xf numFmtId="180" fontId="70" fillId="0" borderId="11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9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180" fontId="73" fillId="0" borderId="9" xfId="0" applyNumberFormat="1" applyFont="1" applyBorder="1" applyAlignment="1">
      <alignment horizontal="center" vertical="center"/>
    </xf>
    <xf numFmtId="49" fontId="74" fillId="0" borderId="9" xfId="41" applyNumberFormat="1" applyFont="1" applyFill="1" applyBorder="1" applyAlignment="1" applyProtection="1">
      <alignment horizontal="center" vertical="center" wrapText="1"/>
      <protection/>
    </xf>
    <xf numFmtId="0" fontId="75" fillId="33" borderId="9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4" fillId="33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/>
    </xf>
    <xf numFmtId="0" fontId="74" fillId="33" borderId="9" xfId="0" applyFont="1" applyFill="1" applyBorder="1" applyAlignment="1">
      <alignment horizontal="center"/>
    </xf>
    <xf numFmtId="180" fontId="73" fillId="0" borderId="9" xfId="0" applyNumberFormat="1" applyFont="1" applyFill="1" applyBorder="1" applyAlignment="1">
      <alignment horizontal="center" vertical="center"/>
    </xf>
    <xf numFmtId="49" fontId="74" fillId="0" borderId="14" xfId="41" applyNumberFormat="1" applyFont="1" applyFill="1" applyBorder="1" applyAlignment="1" applyProtection="1">
      <alignment horizontal="center" vertical="center" wrapText="1"/>
      <protection/>
    </xf>
    <xf numFmtId="49" fontId="74" fillId="0" borderId="14" xfId="41" applyNumberFormat="1" applyFont="1" applyFill="1" applyBorder="1" applyAlignment="1" applyProtection="1">
      <alignment horizontal="center" vertical="center" wrapText="1"/>
      <protection/>
    </xf>
    <xf numFmtId="0" fontId="74" fillId="0" borderId="9" xfId="0" applyFont="1" applyFill="1" applyBorder="1" applyAlignment="1">
      <alignment horizontal="center" vertical="center"/>
    </xf>
    <xf numFmtId="180" fontId="73" fillId="0" borderId="9" xfId="0" applyNumberFormat="1" applyFont="1" applyBorder="1" applyAlignment="1">
      <alignment horizontal="center" vertical="center"/>
    </xf>
    <xf numFmtId="180" fontId="74" fillId="0" borderId="9" xfId="0" applyNumberFormat="1" applyFont="1" applyFill="1" applyBorder="1" applyAlignment="1" applyProtection="1">
      <alignment horizontal="center" vertical="center"/>
      <protection/>
    </xf>
    <xf numFmtId="180" fontId="74" fillId="0" borderId="9" xfId="0" applyNumberFormat="1" applyFont="1" applyFill="1" applyBorder="1" applyAlignment="1">
      <alignment horizontal="center" vertical="center" shrinkToFit="1"/>
    </xf>
    <xf numFmtId="0" fontId="74" fillId="0" borderId="15" xfId="0" applyFont="1" applyFill="1" applyBorder="1" applyAlignment="1">
      <alignment horizontal="center"/>
    </xf>
    <xf numFmtId="180" fontId="73" fillId="0" borderId="9" xfId="0" applyNumberFormat="1" applyFont="1" applyBorder="1" applyAlignment="1">
      <alignment horizontal="center"/>
    </xf>
    <xf numFmtId="0" fontId="74" fillId="0" borderId="15" xfId="0" applyFont="1" applyFill="1" applyBorder="1" applyAlignment="1">
      <alignment horizontal="center" vertical="center"/>
    </xf>
    <xf numFmtId="49" fontId="74" fillId="0" borderId="15" xfId="41" applyNumberFormat="1" applyFont="1" applyFill="1" applyBorder="1" applyAlignment="1" applyProtection="1">
      <alignment horizontal="center" vertical="center" wrapText="1"/>
      <protection/>
    </xf>
    <xf numFmtId="180" fontId="74" fillId="0" borderId="9" xfId="0" applyNumberFormat="1" applyFont="1" applyBorder="1" applyAlignment="1">
      <alignment horizontal="center" vertical="center" shrinkToFit="1"/>
    </xf>
    <xf numFmtId="49" fontId="74" fillId="0" borderId="15" xfId="41" applyNumberFormat="1" applyFont="1" applyFill="1" applyBorder="1" applyAlignment="1" applyProtection="1">
      <alignment horizontal="center" vertical="center" wrapText="1"/>
      <protection/>
    </xf>
    <xf numFmtId="0" fontId="74" fillId="0" borderId="15" xfId="0" applyNumberFormat="1" applyFont="1" applyFill="1" applyBorder="1" applyAlignment="1" applyProtection="1">
      <alignment horizontal="center" vertical="center"/>
      <protection/>
    </xf>
    <xf numFmtId="0" fontId="74" fillId="0" borderId="15" xfId="0" applyNumberFormat="1" applyFont="1" applyFill="1" applyBorder="1" applyAlignment="1" applyProtection="1">
      <alignment horizontal="center" vertical="center"/>
      <protection/>
    </xf>
    <xf numFmtId="180" fontId="74" fillId="0" borderId="9" xfId="0" applyNumberFormat="1" applyFont="1" applyBorder="1" applyAlignment="1">
      <alignment horizontal="center"/>
    </xf>
    <xf numFmtId="0" fontId="75" fillId="0" borderId="15" xfId="0" applyNumberFormat="1" applyFont="1" applyFill="1" applyBorder="1" applyAlignment="1" applyProtection="1">
      <alignment horizontal="center" vertical="center"/>
      <protection/>
    </xf>
    <xf numFmtId="49" fontId="74" fillId="0" borderId="9" xfId="41" applyNumberFormat="1" applyFont="1" applyFill="1" applyBorder="1" applyAlignment="1">
      <alignment horizontal="center" vertical="center"/>
      <protection/>
    </xf>
    <xf numFmtId="0" fontId="75" fillId="33" borderId="15" xfId="0" applyFont="1" applyFill="1" applyBorder="1" applyAlignment="1">
      <alignment horizontal="center"/>
    </xf>
    <xf numFmtId="49" fontId="75" fillId="0" borderId="9" xfId="41" applyNumberFormat="1" applyFont="1" applyFill="1" applyBorder="1" applyAlignment="1">
      <alignment horizontal="center" vertical="center"/>
      <protection/>
    </xf>
    <xf numFmtId="0" fontId="74" fillId="33" borderId="15" xfId="0" applyFont="1" applyFill="1" applyBorder="1" applyAlignment="1">
      <alignment horizontal="center"/>
    </xf>
    <xf numFmtId="0" fontId="74" fillId="0" borderId="9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3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4" fontId="11" fillId="0" borderId="9" xfId="0" applyNumberFormat="1" applyFont="1" applyFill="1" applyBorder="1" applyAlignment="1">
      <alignment horizontal="right" vertical="center" shrinkToFit="1"/>
    </xf>
    <xf numFmtId="49" fontId="4" fillId="0" borderId="9" xfId="41" applyNumberFormat="1" applyFont="1" applyFill="1" applyBorder="1" applyAlignment="1" applyProtection="1">
      <alignment horizontal="left" vertical="center" wrapText="1"/>
      <protection/>
    </xf>
    <xf numFmtId="0" fontId="12" fillId="33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shrinkToFit="1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33" borderId="9" xfId="0" applyFont="1" applyFill="1" applyBorder="1" applyAlignment="1">
      <alignment vertical="center"/>
    </xf>
    <xf numFmtId="0" fontId="13" fillId="33" borderId="9" xfId="0" applyFont="1" applyFill="1" applyBorder="1" applyAlignment="1">
      <alignment horizontal="left"/>
    </xf>
    <xf numFmtId="49" fontId="4" fillId="0" borderId="14" xfId="41" applyNumberFormat="1" applyFont="1" applyFill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49" fontId="4" fillId="0" borderId="15" xfId="41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right" vertical="center" shrinkToFi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Font="1" applyBorder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41" applyNumberFormat="1" applyFont="1" applyFill="1" applyBorder="1" applyAlignment="1">
      <alignment horizontal="center" vertical="center"/>
      <protection/>
    </xf>
    <xf numFmtId="0" fontId="12" fillId="33" borderId="9" xfId="0" applyFont="1" applyFill="1" applyBorder="1" applyAlignment="1">
      <alignment/>
    </xf>
    <xf numFmtId="49" fontId="12" fillId="0" borderId="9" xfId="41" applyNumberFormat="1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9" xfId="0" applyFont="1" applyFill="1" applyBorder="1" applyAlignment="1">
      <alignment horizontal="right" vertical="center" shrinkToFit="1"/>
    </xf>
    <xf numFmtId="4" fontId="10" fillId="0" borderId="0" xfId="0" applyNumberFormat="1" applyFont="1" applyFill="1" applyAlignment="1">
      <alignment/>
    </xf>
    <xf numFmtId="4" fontId="5" fillId="0" borderId="9" xfId="0" applyNumberFormat="1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4" fillId="0" borderId="9" xfId="0" applyNumberFormat="1" applyFont="1" applyFill="1" applyBorder="1" applyAlignment="1">
      <alignment horizontal="right" vertical="center" shrinkToFit="1"/>
    </xf>
    <xf numFmtId="181" fontId="14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Fill="1" applyBorder="1" applyAlignment="1">
      <alignment horizontal="right" vertical="center" shrinkToFit="1"/>
    </xf>
    <xf numFmtId="4" fontId="76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77" fillId="0" borderId="9" xfId="0" applyFont="1" applyBorder="1" applyAlignment="1">
      <alignment/>
    </xf>
    <xf numFmtId="0" fontId="0" fillId="0" borderId="9" xfId="0" applyBorder="1" applyAlignment="1">
      <alignment/>
    </xf>
    <xf numFmtId="0" fontId="78" fillId="0" borderId="9" xfId="0" applyFont="1" applyBorder="1" applyAlignment="1">
      <alignment/>
    </xf>
    <xf numFmtId="0" fontId="1" fillId="0" borderId="9" xfId="0" applyFont="1" applyFill="1" applyBorder="1" applyAlignment="1">
      <alignment horizontal="right" vertical="center" shrinkToFit="1"/>
    </xf>
    <xf numFmtId="0" fontId="4" fillId="0" borderId="10" xfId="42" applyFont="1" applyBorder="1">
      <alignment/>
      <protection/>
    </xf>
    <xf numFmtId="0" fontId="4" fillId="0" borderId="0" xfId="42" applyFont="1" applyBorder="1">
      <alignment/>
      <protection/>
    </xf>
    <xf numFmtId="0" fontId="4" fillId="0" borderId="0" xfId="42" applyFont="1">
      <alignment/>
      <protection/>
    </xf>
    <xf numFmtId="0" fontId="4" fillId="0" borderId="0" xfId="42" applyFont="1" applyFill="1">
      <alignment/>
      <protection/>
    </xf>
    <xf numFmtId="0" fontId="15" fillId="0" borderId="0" xfId="42">
      <alignment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4" fillId="0" borderId="0" xfId="42" applyNumberFormat="1" applyFont="1" applyFill="1" applyAlignment="1" applyProtection="1">
      <alignment horizontal="center" vertical="center"/>
      <protection/>
    </xf>
    <xf numFmtId="0" fontId="4" fillId="0" borderId="10" xfId="42" applyFont="1" applyFill="1" applyBorder="1">
      <alignment/>
      <protection/>
    </xf>
    <xf numFmtId="0" fontId="4" fillId="0" borderId="0" xfId="42" applyFont="1" applyFill="1" applyAlignment="1">
      <alignment horizontal="right" vertical="center"/>
      <protection/>
    </xf>
    <xf numFmtId="4" fontId="5" fillId="0" borderId="9" xfId="42" applyNumberFormat="1" applyFont="1" applyFill="1" applyBorder="1" applyAlignment="1">
      <alignment horizontal="centerContinuous" vertical="center"/>
      <protection/>
    </xf>
    <xf numFmtId="4" fontId="5" fillId="0" borderId="9" xfId="42" applyNumberFormat="1" applyFont="1" applyFill="1" applyBorder="1" applyAlignment="1">
      <alignment horizontal="center" vertical="center"/>
      <protection/>
    </xf>
    <xf numFmtId="4" fontId="5" fillId="0" borderId="12" xfId="42" applyNumberFormat="1" applyFont="1" applyFill="1" applyBorder="1" applyAlignment="1">
      <alignment horizontal="center" vertical="center"/>
      <protection/>
    </xf>
    <xf numFmtId="4" fontId="5" fillId="0" borderId="15" xfId="42" applyNumberFormat="1" applyFont="1" applyFill="1" applyBorder="1" applyAlignment="1">
      <alignment vertical="center"/>
      <protection/>
    </xf>
    <xf numFmtId="179" fontId="5" fillId="0" borderId="12" xfId="42" applyNumberFormat="1" applyFont="1" applyFill="1" applyBorder="1" applyAlignment="1" applyProtection="1">
      <alignment horizontal="right" vertical="center"/>
      <protection/>
    </xf>
    <xf numFmtId="4" fontId="5" fillId="0" borderId="16" xfId="42" applyNumberFormat="1" applyFont="1" applyFill="1" applyBorder="1" applyAlignment="1">
      <alignment horizontal="left" vertical="center"/>
      <protection/>
    </xf>
    <xf numFmtId="179" fontId="4" fillId="0" borderId="0" xfId="42" applyNumberFormat="1" applyFont="1" applyFill="1">
      <alignment/>
      <protection/>
    </xf>
    <xf numFmtId="4" fontId="5" fillId="0" borderId="16" xfId="42" applyNumberFormat="1" applyFont="1" applyFill="1" applyBorder="1" applyAlignment="1">
      <alignment vertical="center"/>
      <protection/>
    </xf>
    <xf numFmtId="43" fontId="79" fillId="34" borderId="9" xfId="0" applyNumberFormat="1" applyFont="1" applyFill="1" applyBorder="1" applyAlignment="1" applyProtection="1">
      <alignment vertical="center"/>
      <protection/>
    </xf>
    <xf numFmtId="179" fontId="5" fillId="0" borderId="9" xfId="42" applyNumberFormat="1" applyFont="1" applyFill="1" applyBorder="1" applyAlignment="1" applyProtection="1">
      <alignment horizontal="right" vertical="center"/>
      <protection/>
    </xf>
    <xf numFmtId="179" fontId="5" fillId="0" borderId="13" xfId="42" applyNumberFormat="1" applyFont="1" applyFill="1" applyBorder="1" applyAlignment="1" applyProtection="1">
      <alignment horizontal="right" vertical="center"/>
      <protection/>
    </xf>
    <xf numFmtId="4" fontId="16" fillId="0" borderId="16" xfId="42" applyNumberFormat="1" applyFont="1" applyFill="1" applyBorder="1" applyAlignment="1">
      <alignment horizontal="left" vertical="center"/>
      <protection/>
    </xf>
    <xf numFmtId="43" fontId="79" fillId="0" borderId="9" xfId="0" applyNumberFormat="1" applyFont="1" applyFill="1" applyBorder="1" applyAlignment="1" applyProtection="1">
      <alignment vertical="center"/>
      <protection/>
    </xf>
    <xf numFmtId="4" fontId="5" fillId="0" borderId="9" xfId="42" applyNumberFormat="1" applyFont="1" applyFill="1" applyBorder="1" applyAlignment="1">
      <alignment vertical="center"/>
      <protection/>
    </xf>
    <xf numFmtId="4" fontId="5" fillId="0" borderId="9" xfId="42" applyNumberFormat="1" applyFont="1" applyFill="1" applyBorder="1" applyAlignment="1">
      <alignment horizontal="left" vertical="center"/>
      <protection/>
    </xf>
    <xf numFmtId="0" fontId="5" fillId="0" borderId="9" xfId="42" applyFont="1" applyFill="1" applyBorder="1">
      <alignment/>
      <protection/>
    </xf>
    <xf numFmtId="182" fontId="0" fillId="0" borderId="9" xfId="0" applyNumberFormat="1" applyFill="1" applyBorder="1" applyAlignment="1">
      <alignment vertical="center"/>
    </xf>
    <xf numFmtId="4" fontId="5" fillId="0" borderId="15" xfId="42" applyNumberFormat="1" applyFont="1" applyFill="1" applyBorder="1" applyAlignment="1">
      <alignment horizontal="left" vertical="center"/>
      <protection/>
    </xf>
    <xf numFmtId="4" fontId="5" fillId="0" borderId="9" xfId="42" applyNumberFormat="1" applyFont="1" applyFill="1" applyBorder="1" applyAlignment="1" applyProtection="1">
      <alignment horizontal="right" vertical="center"/>
      <protection/>
    </xf>
    <xf numFmtId="4" fontId="5" fillId="0" borderId="9" xfId="42" applyNumberFormat="1" applyFont="1" applyFill="1" applyBorder="1">
      <alignment/>
      <protection/>
    </xf>
    <xf numFmtId="4" fontId="5" fillId="0" borderId="9" xfId="42" applyNumberFormat="1" applyFont="1" applyFill="1" applyBorder="1" applyAlignment="1">
      <alignment horizontal="right" vertical="center"/>
      <protection/>
    </xf>
    <xf numFmtId="4" fontId="5" fillId="0" borderId="12" xfId="42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4" fillId="0" borderId="9" xfId="42" applyFont="1" applyBorder="1">
      <alignment/>
      <protection/>
    </xf>
    <xf numFmtId="179" fontId="5" fillId="0" borderId="9" xfId="42" applyNumberFormat="1" applyFont="1" applyFill="1" applyBorder="1" applyAlignment="1">
      <alignment horizontal="center" vertical="center"/>
      <protection/>
    </xf>
    <xf numFmtId="0" fontId="15" fillId="0" borderId="0" xfId="42" applyBorder="1">
      <alignment/>
      <protection/>
    </xf>
    <xf numFmtId="0" fontId="17" fillId="0" borderId="0" xfId="43">
      <alignment/>
      <protection/>
    </xf>
    <xf numFmtId="0" fontId="17" fillId="0" borderId="0" xfId="40" applyAlignment="1">
      <alignment horizontal="left" vertical="center"/>
      <protection/>
    </xf>
    <xf numFmtId="0" fontId="18" fillId="0" borderId="0" xfId="40" applyFont="1" applyBorder="1" applyAlignment="1">
      <alignment horizontal="left" vertical="center"/>
      <protection/>
    </xf>
    <xf numFmtId="0" fontId="17" fillId="0" borderId="0" xfId="40" applyBorder="1" applyAlignment="1">
      <alignment horizontal="left" vertical="center"/>
      <protection/>
    </xf>
    <xf numFmtId="0" fontId="20" fillId="0" borderId="0" xfId="40" applyFont="1" applyFill="1" applyBorder="1" applyAlignment="1">
      <alignment vertical="center"/>
      <protection/>
    </xf>
    <xf numFmtId="49" fontId="20" fillId="0" borderId="0" xfId="40" applyNumberFormat="1" applyFont="1" applyFill="1" applyBorder="1" applyAlignment="1">
      <alignment vertical="center"/>
      <protection/>
    </xf>
    <xf numFmtId="0" fontId="20" fillId="0" borderId="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vertical="center"/>
      <protection/>
    </xf>
    <xf numFmtId="0" fontId="24" fillId="0" borderId="0" xfId="40" applyFont="1" applyFill="1" applyBorder="1" applyAlignment="1">
      <alignment vertical="center"/>
      <protection/>
    </xf>
    <xf numFmtId="0" fontId="19" fillId="0" borderId="0" xfId="40" applyNumberFormat="1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horizontal="right" vertical="center"/>
      <protection/>
    </xf>
    <xf numFmtId="0" fontId="22" fillId="0" borderId="0" xfId="40" applyFont="1" applyBorder="1" applyAlignment="1">
      <alignment horizontal="center" vertical="center"/>
      <protection/>
    </xf>
    <xf numFmtId="0" fontId="2" fillId="0" borderId="0" xfId="42" applyNumberFormat="1" applyFont="1" applyFill="1" applyAlignment="1" applyProtection="1">
      <alignment horizontal="center" vertical="center"/>
      <protection/>
    </xf>
    <xf numFmtId="4" fontId="5" fillId="0" borderId="9" xfId="42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8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42" applyFont="1" applyFill="1" applyBorder="1" applyAlignment="1">
      <alignment horizontal="right" vertical="center"/>
      <protection/>
    </xf>
    <xf numFmtId="0" fontId="4" fillId="0" borderId="10" xfId="42" applyFont="1" applyFill="1" applyBorder="1" applyAlignment="1">
      <alignment horizontal="right" vertical="center"/>
      <protection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54" applyNumberFormat="1" applyFont="1" applyFill="1" applyBorder="1" applyAlignment="1">
      <alignment horizontal="right" vertical="center"/>
      <protection/>
    </xf>
    <xf numFmtId="0" fontId="83" fillId="0" borderId="18" xfId="0" applyFont="1" applyFill="1" applyBorder="1" applyAlignment="1">
      <alignment horizontal="left" vertical="center" wrapText="1"/>
    </xf>
    <xf numFmtId="43" fontId="83" fillId="0" borderId="9" xfId="54" applyNumberFormat="1" applyFont="1" applyFill="1" applyBorder="1" applyAlignment="1">
      <alignment vertical="center"/>
      <protection/>
    </xf>
    <xf numFmtId="49" fontId="5" fillId="0" borderId="9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2014年附表" xfId="41"/>
    <cellStyle name="常规_5E72D377DDA14D4C99A5FD7D2670F806" xfId="42"/>
    <cellStyle name="常规_单位版－2008年度部门决算分析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H20" sqref="H20"/>
    </sheetView>
  </sheetViews>
  <sheetFormatPr defaultColWidth="10.28125" defaultRowHeight="12.75"/>
  <cols>
    <col min="1" max="1" width="12.00390625" style="204" customWidth="1"/>
    <col min="2" max="2" width="34.28125" style="204" customWidth="1"/>
    <col min="3" max="3" width="10.57421875" style="204" customWidth="1"/>
    <col min="4" max="4" width="51.57421875" style="204" customWidth="1"/>
    <col min="5" max="6" width="10.28125" style="204" customWidth="1"/>
    <col min="7" max="7" width="12.8515625" style="204" customWidth="1"/>
    <col min="8" max="8" width="10.28125" style="204" customWidth="1"/>
    <col min="9" max="16384" width="10.28125" style="204" customWidth="1"/>
  </cols>
  <sheetData>
    <row r="1" spans="1:8" s="203" customFormat="1" ht="18.75">
      <c r="A1" s="205"/>
      <c r="B1" s="206"/>
      <c r="C1" s="206"/>
      <c r="D1" s="206"/>
      <c r="E1" s="206"/>
      <c r="F1" s="206"/>
      <c r="G1" s="205"/>
      <c r="H1" s="206"/>
    </row>
    <row r="2" spans="1:8" s="203" customFormat="1" ht="14.25">
      <c r="A2" s="206"/>
      <c r="B2" s="206"/>
      <c r="C2" s="206"/>
      <c r="D2" s="206"/>
      <c r="E2" s="206"/>
      <c r="F2" s="206"/>
      <c r="G2" s="206"/>
      <c r="H2" s="206"/>
    </row>
    <row r="3" spans="1:8" s="203" customFormat="1" ht="30" customHeight="1">
      <c r="A3" s="206"/>
      <c r="B3" s="206"/>
      <c r="C3" s="206"/>
      <c r="D3" s="206"/>
      <c r="E3" s="206"/>
      <c r="F3" s="206"/>
      <c r="G3" s="206"/>
      <c r="H3" s="206"/>
    </row>
    <row r="4" spans="1:8" s="203" customFormat="1" ht="30" customHeight="1">
      <c r="A4" s="206"/>
      <c r="B4" s="206"/>
      <c r="C4" s="206"/>
      <c r="D4" s="206"/>
      <c r="E4" s="206"/>
      <c r="F4" s="206"/>
      <c r="G4" s="206"/>
      <c r="H4" s="206"/>
    </row>
    <row r="5" spans="1:8" s="203" customFormat="1" ht="35.25" customHeight="1">
      <c r="A5" s="212"/>
      <c r="B5" s="212"/>
      <c r="C5" s="212"/>
      <c r="D5" s="212"/>
      <c r="E5" s="212"/>
      <c r="F5" s="212"/>
      <c r="G5" s="212"/>
      <c r="H5" s="212"/>
    </row>
    <row r="6" spans="1:8" s="203" customFormat="1" ht="67.5" customHeight="1">
      <c r="A6" s="212" t="s">
        <v>0</v>
      </c>
      <c r="B6" s="212"/>
      <c r="C6" s="212"/>
      <c r="D6" s="212"/>
      <c r="E6" s="212"/>
      <c r="F6" s="212"/>
      <c r="G6" s="212"/>
      <c r="H6" s="212"/>
    </row>
    <row r="7" spans="1:8" s="203" customFormat="1" ht="37.5" customHeight="1">
      <c r="A7" s="207"/>
      <c r="B7" s="213" t="s">
        <v>1</v>
      </c>
      <c r="C7" s="213"/>
      <c r="D7" s="208"/>
      <c r="E7" s="207"/>
      <c r="F7" s="207"/>
      <c r="G7" s="207"/>
      <c r="H7" s="207"/>
    </row>
    <row r="8" spans="1:8" s="203" customFormat="1" ht="37.5" customHeight="1">
      <c r="A8" s="209"/>
      <c r="B8" s="213" t="s">
        <v>2</v>
      </c>
      <c r="C8" s="213"/>
      <c r="D8" s="209"/>
      <c r="E8" s="209"/>
      <c r="F8" s="209"/>
      <c r="G8" s="209"/>
      <c r="H8" s="209"/>
    </row>
    <row r="9" spans="1:8" s="203" customFormat="1" ht="14.25">
      <c r="A9" s="206"/>
      <c r="B9" s="206"/>
      <c r="C9" s="206"/>
      <c r="D9" s="206"/>
      <c r="E9" s="206"/>
      <c r="F9" s="206"/>
      <c r="G9" s="206"/>
      <c r="H9" s="206"/>
    </row>
    <row r="10" spans="1:8" s="203" customFormat="1" ht="14.25">
      <c r="A10" s="206"/>
      <c r="B10" s="206"/>
      <c r="C10" s="206"/>
      <c r="D10" s="206"/>
      <c r="E10" s="206"/>
      <c r="F10" s="206"/>
      <c r="G10" s="206"/>
      <c r="H10" s="206"/>
    </row>
    <row r="11" spans="1:8" s="203" customFormat="1" ht="14.25">
      <c r="A11" s="206"/>
      <c r="B11" s="206"/>
      <c r="C11" s="206"/>
      <c r="D11" s="206"/>
      <c r="E11" s="206"/>
      <c r="F11" s="206"/>
      <c r="G11" s="206"/>
      <c r="H11" s="206"/>
    </row>
    <row r="12" spans="1:8" s="203" customFormat="1" ht="14.25">
      <c r="A12" s="206"/>
      <c r="B12" s="206"/>
      <c r="C12" s="206"/>
      <c r="D12" s="206"/>
      <c r="E12" s="206"/>
      <c r="F12" s="206"/>
      <c r="G12" s="206"/>
      <c r="H12" s="206"/>
    </row>
    <row r="13" spans="1:8" s="203" customFormat="1" ht="14.25">
      <c r="A13" s="206"/>
      <c r="B13" s="206"/>
      <c r="C13" s="206"/>
      <c r="D13" s="206"/>
      <c r="E13" s="206"/>
      <c r="F13" s="206"/>
      <c r="G13" s="206"/>
      <c r="H13" s="206"/>
    </row>
    <row r="14" spans="1:8" s="203" customFormat="1" ht="14.25">
      <c r="A14" s="206"/>
      <c r="B14" s="206"/>
      <c r="C14" s="206"/>
      <c r="D14" s="206"/>
      <c r="E14" s="206"/>
      <c r="F14" s="206"/>
      <c r="G14" s="206"/>
      <c r="H14" s="206"/>
    </row>
    <row r="15" spans="1:8" s="203" customFormat="1" ht="14.25">
      <c r="A15" s="206"/>
      <c r="B15" s="206"/>
      <c r="C15" s="206"/>
      <c r="D15" s="206"/>
      <c r="E15" s="206"/>
      <c r="F15" s="206"/>
      <c r="G15" s="206"/>
      <c r="H15" s="206"/>
    </row>
    <row r="16" spans="1:8" s="203" customFormat="1" ht="27">
      <c r="A16" s="214"/>
      <c r="B16" s="214"/>
      <c r="C16" s="214"/>
      <c r="D16" s="214"/>
      <c r="E16" s="214"/>
      <c r="F16" s="214"/>
      <c r="G16" s="214"/>
      <c r="H16" s="214"/>
    </row>
    <row r="17" spans="1:8" s="203" customFormat="1" ht="35.25" customHeight="1">
      <c r="A17" s="210"/>
      <c r="B17" s="210"/>
      <c r="C17" s="210"/>
      <c r="D17" s="210"/>
      <c r="E17" s="210"/>
      <c r="F17" s="210"/>
      <c r="G17" s="210"/>
      <c r="H17" s="210"/>
    </row>
    <row r="18" spans="1:8" s="203" customFormat="1" ht="36" customHeight="1">
      <c r="A18" s="211"/>
      <c r="B18" s="211"/>
      <c r="C18" s="211"/>
      <c r="D18" s="211"/>
      <c r="E18" s="211"/>
      <c r="F18" s="211"/>
      <c r="G18" s="211"/>
      <c r="H18" s="211"/>
    </row>
    <row r="19" spans="1:8" s="203" customFormat="1" ht="14.25">
      <c r="A19" s="206"/>
      <c r="B19" s="206"/>
      <c r="C19" s="206"/>
      <c r="D19" s="206"/>
      <c r="E19" s="206"/>
      <c r="F19" s="206"/>
      <c r="G19" s="206"/>
      <c r="H19" s="206"/>
    </row>
    <row r="20" spans="1:8" s="203" customFormat="1" ht="14.25">
      <c r="A20" s="206"/>
      <c r="B20" s="206"/>
      <c r="C20" s="206"/>
      <c r="D20" s="206"/>
      <c r="E20" s="206"/>
      <c r="F20" s="206"/>
      <c r="G20" s="206"/>
      <c r="H20" s="206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C1">
      <selection activeCell="O31" sqref="O31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215" t="s">
        <v>343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259" t="s">
        <v>344</v>
      </c>
      <c r="K2" s="259"/>
    </row>
    <row r="3" spans="1:11" ht="18.75" customHeight="1">
      <c r="A3" s="12" t="s">
        <v>81</v>
      </c>
      <c r="J3" s="260" t="s">
        <v>6</v>
      </c>
      <c r="K3" s="260"/>
    </row>
    <row r="4" spans="1:11" s="9" customFormat="1" ht="25.5" customHeight="1">
      <c r="A4" s="264" t="s">
        <v>345</v>
      </c>
      <c r="B4" s="266" t="s">
        <v>346</v>
      </c>
      <c r="C4" s="264" t="s">
        <v>347</v>
      </c>
      <c r="D4" s="264" t="s">
        <v>348</v>
      </c>
      <c r="E4" s="266" t="s">
        <v>349</v>
      </c>
      <c r="F4" s="266" t="s">
        <v>350</v>
      </c>
      <c r="G4" s="261" t="s">
        <v>351</v>
      </c>
      <c r="H4" s="262"/>
      <c r="I4" s="262"/>
      <c r="J4" s="262"/>
      <c r="K4" s="263"/>
    </row>
    <row r="5" spans="1:11" s="9" customFormat="1" ht="51" customHeight="1">
      <c r="A5" s="265"/>
      <c r="B5" s="267"/>
      <c r="C5" s="265"/>
      <c r="D5" s="265"/>
      <c r="E5" s="267"/>
      <c r="F5" s="267"/>
      <c r="G5" s="13" t="s">
        <v>98</v>
      </c>
      <c r="H5" s="14" t="s">
        <v>352</v>
      </c>
      <c r="I5" s="14" t="s">
        <v>86</v>
      </c>
      <c r="J5" s="14" t="s">
        <v>87</v>
      </c>
      <c r="K5" s="14" t="s">
        <v>88</v>
      </c>
    </row>
    <row r="6" spans="1:11" ht="27.75" customHeight="1">
      <c r="A6" s="15"/>
      <c r="B6" s="16"/>
      <c r="C6" s="277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353</v>
      </c>
      <c r="B7" s="20"/>
      <c r="C7" s="277" t="s">
        <v>369</v>
      </c>
      <c r="D7" s="19"/>
      <c r="E7" s="21"/>
      <c r="F7" s="21"/>
      <c r="G7" s="279">
        <v>1749.35</v>
      </c>
      <c r="H7" s="279">
        <v>1749.35</v>
      </c>
      <c r="I7" s="22"/>
      <c r="J7" s="22"/>
      <c r="K7" s="22"/>
    </row>
    <row r="8" spans="1:11" ht="27" customHeight="1">
      <c r="A8" s="19"/>
      <c r="B8" s="20"/>
      <c r="C8" s="277" t="s">
        <v>370</v>
      </c>
      <c r="D8" s="19"/>
      <c r="E8" s="19"/>
      <c r="F8" s="19"/>
      <c r="G8" s="279">
        <v>130</v>
      </c>
      <c r="H8" s="279">
        <v>130</v>
      </c>
      <c r="I8" s="22"/>
      <c r="J8" s="22"/>
      <c r="K8" s="22"/>
    </row>
    <row r="9" spans="1:11" ht="27" customHeight="1">
      <c r="A9" s="19"/>
      <c r="B9" s="20"/>
      <c r="C9" s="277" t="s">
        <v>371</v>
      </c>
      <c r="D9" s="19"/>
      <c r="E9" s="19"/>
      <c r="F9" s="19"/>
      <c r="G9" s="279">
        <v>56.4</v>
      </c>
      <c r="H9" s="279">
        <v>56.4</v>
      </c>
      <c r="I9" s="22"/>
      <c r="J9" s="22"/>
      <c r="K9" s="22"/>
    </row>
    <row r="10" spans="1:11" ht="27" customHeight="1">
      <c r="A10" s="19"/>
      <c r="B10" s="20"/>
      <c r="C10" s="277" t="s">
        <v>372</v>
      </c>
      <c r="D10" s="19"/>
      <c r="E10" s="19"/>
      <c r="F10" s="19"/>
      <c r="G10" s="279">
        <v>4</v>
      </c>
      <c r="H10" s="279">
        <v>4</v>
      </c>
      <c r="I10" s="22"/>
      <c r="J10" s="22"/>
      <c r="K10" s="22"/>
    </row>
    <row r="11" spans="1:11" ht="27" customHeight="1">
      <c r="A11" s="19"/>
      <c r="B11" s="20"/>
      <c r="C11" s="277" t="s">
        <v>373</v>
      </c>
      <c r="D11" s="19"/>
      <c r="E11" s="19"/>
      <c r="F11" s="19"/>
      <c r="G11" s="279">
        <v>50</v>
      </c>
      <c r="H11" s="279">
        <v>50</v>
      </c>
      <c r="I11" s="22"/>
      <c r="J11" s="22"/>
      <c r="K11" s="22"/>
    </row>
    <row r="12" spans="1:11" ht="27" customHeight="1">
      <c r="A12" s="19"/>
      <c r="B12" s="20"/>
      <c r="C12" s="277" t="s">
        <v>374</v>
      </c>
      <c r="D12" s="19"/>
      <c r="E12" s="19"/>
      <c r="F12" s="19"/>
      <c r="G12" s="279">
        <v>12.3</v>
      </c>
      <c r="H12" s="279">
        <v>12.3</v>
      </c>
      <c r="I12" s="22"/>
      <c r="J12" s="22"/>
      <c r="K12" s="22"/>
    </row>
    <row r="13" spans="1:11" ht="27" customHeight="1">
      <c r="A13" s="275"/>
      <c r="B13" s="276"/>
      <c r="C13" s="277" t="s">
        <v>375</v>
      </c>
      <c r="D13" s="19"/>
      <c r="E13" s="19"/>
      <c r="F13" s="19"/>
      <c r="G13" s="279">
        <f>G14+G15+G16+G17+G18+G19+G20+G21+G22+G23+G24+G25</f>
        <v>693.0020000000001</v>
      </c>
      <c r="H13" s="279">
        <f>H14+H15+H16+H17+H18+H19+H20+H21+H22+H23+H24+H25</f>
        <v>693.0020000000001</v>
      </c>
      <c r="I13" s="22"/>
      <c r="J13" s="22"/>
      <c r="K13" s="22"/>
    </row>
    <row r="14" spans="3:11" ht="13.5">
      <c r="C14" s="277" t="s">
        <v>376</v>
      </c>
      <c r="D14" s="19"/>
      <c r="E14" s="19"/>
      <c r="F14" s="19"/>
      <c r="G14" s="279">
        <v>430</v>
      </c>
      <c r="H14" s="279">
        <v>430</v>
      </c>
      <c r="I14" s="22"/>
      <c r="J14" s="22"/>
      <c r="K14" s="22"/>
    </row>
    <row r="15" spans="3:11" ht="13.5">
      <c r="C15" s="277" t="s">
        <v>377</v>
      </c>
      <c r="D15" s="19"/>
      <c r="E15" s="19"/>
      <c r="F15" s="19"/>
      <c r="G15" s="279">
        <v>27</v>
      </c>
      <c r="H15" s="279">
        <v>27</v>
      </c>
      <c r="I15" s="22"/>
      <c r="J15" s="22"/>
      <c r="K15" s="22"/>
    </row>
    <row r="16" spans="3:11" ht="13.5">
      <c r="C16" s="277" t="s">
        <v>378</v>
      </c>
      <c r="D16" s="19"/>
      <c r="E16" s="19"/>
      <c r="F16" s="19"/>
      <c r="G16" s="279">
        <v>45.5</v>
      </c>
      <c r="H16" s="279">
        <v>45.5</v>
      </c>
      <c r="I16" s="22"/>
      <c r="J16" s="22"/>
      <c r="K16" s="22"/>
    </row>
    <row r="17" spans="3:11" ht="13.5">
      <c r="C17" s="277" t="s">
        <v>379</v>
      </c>
      <c r="D17" s="19"/>
      <c r="E17" s="19"/>
      <c r="F17" s="19"/>
      <c r="G17" s="279">
        <v>8.7</v>
      </c>
      <c r="H17" s="279">
        <v>8.7</v>
      </c>
      <c r="I17" s="22"/>
      <c r="J17" s="22"/>
      <c r="K17" s="22"/>
    </row>
    <row r="18" spans="3:11" ht="13.5">
      <c r="C18" s="277" t="s">
        <v>380</v>
      </c>
      <c r="D18" s="19"/>
      <c r="E18" s="19"/>
      <c r="F18" s="19"/>
      <c r="G18" s="279">
        <v>48.95</v>
      </c>
      <c r="H18" s="279">
        <v>48.95</v>
      </c>
      <c r="I18" s="22"/>
      <c r="J18" s="22"/>
      <c r="K18" s="22"/>
    </row>
    <row r="19" spans="3:11" ht="13.5">
      <c r="C19" s="277" t="s">
        <v>381</v>
      </c>
      <c r="D19" s="19"/>
      <c r="E19" s="19"/>
      <c r="F19" s="19"/>
      <c r="G19" s="279">
        <v>43.7</v>
      </c>
      <c r="H19" s="279">
        <v>43.7</v>
      </c>
      <c r="I19" s="22"/>
      <c r="J19" s="22"/>
      <c r="K19" s="22"/>
    </row>
    <row r="20" spans="3:11" ht="13.5">
      <c r="C20" s="277" t="s">
        <v>382</v>
      </c>
      <c r="D20" s="19"/>
      <c r="E20" s="19"/>
      <c r="F20" s="19"/>
      <c r="G20" s="279">
        <v>51</v>
      </c>
      <c r="H20" s="279">
        <v>51</v>
      </c>
      <c r="I20" s="22"/>
      <c r="J20" s="22"/>
      <c r="K20" s="22"/>
    </row>
    <row r="21" spans="3:11" ht="13.5">
      <c r="C21" s="277" t="s">
        <v>383</v>
      </c>
      <c r="D21" s="19"/>
      <c r="E21" s="19"/>
      <c r="F21" s="19"/>
      <c r="G21" s="279">
        <v>2.7</v>
      </c>
      <c r="H21" s="279">
        <v>2.7</v>
      </c>
      <c r="I21" s="22"/>
      <c r="J21" s="22"/>
      <c r="K21" s="22"/>
    </row>
    <row r="22" spans="3:11" ht="13.5">
      <c r="C22" s="277" t="s">
        <v>384</v>
      </c>
      <c r="D22" s="19"/>
      <c r="E22" s="19"/>
      <c r="F22" s="19"/>
      <c r="G22" s="279">
        <v>8</v>
      </c>
      <c r="H22" s="279">
        <v>8</v>
      </c>
      <c r="I22" s="22"/>
      <c r="J22" s="22"/>
      <c r="K22" s="22"/>
    </row>
    <row r="23" spans="3:11" ht="13.5">
      <c r="C23" s="277" t="s">
        <v>385</v>
      </c>
      <c r="D23" s="19"/>
      <c r="E23" s="19"/>
      <c r="F23" s="19"/>
      <c r="G23" s="279">
        <v>1.452</v>
      </c>
      <c r="H23" s="279">
        <v>1.452</v>
      </c>
      <c r="I23" s="22"/>
      <c r="J23" s="22"/>
      <c r="K23" s="22"/>
    </row>
    <row r="24" spans="3:11" ht="13.5">
      <c r="C24" s="277" t="s">
        <v>386</v>
      </c>
      <c r="D24" s="19"/>
      <c r="E24" s="19"/>
      <c r="F24" s="19"/>
      <c r="G24" s="279">
        <v>11</v>
      </c>
      <c r="H24" s="279">
        <v>11</v>
      </c>
      <c r="I24" s="22"/>
      <c r="J24" s="22"/>
      <c r="K24" s="22"/>
    </row>
    <row r="25" spans="3:11" ht="13.5">
      <c r="C25" s="277" t="s">
        <v>387</v>
      </c>
      <c r="D25" s="19"/>
      <c r="E25" s="19"/>
      <c r="F25" s="19"/>
      <c r="G25" s="279">
        <v>15</v>
      </c>
      <c r="H25" s="279">
        <v>15</v>
      </c>
      <c r="I25" s="22"/>
      <c r="J25" s="22"/>
      <c r="K25" s="22"/>
    </row>
    <row r="26" spans="3:11" ht="13.5">
      <c r="C26" s="277" t="s">
        <v>388</v>
      </c>
      <c r="D26" s="19"/>
      <c r="E26" s="19"/>
      <c r="F26" s="19"/>
      <c r="G26" s="279">
        <v>75</v>
      </c>
      <c r="H26" s="279">
        <v>75</v>
      </c>
      <c r="I26" s="22"/>
      <c r="J26" s="22"/>
      <c r="K26" s="22"/>
    </row>
    <row r="27" spans="3:11" ht="13.5">
      <c r="C27" s="277" t="s">
        <v>389</v>
      </c>
      <c r="D27" s="19"/>
      <c r="E27" s="19"/>
      <c r="F27" s="19"/>
      <c r="G27" s="279">
        <v>6</v>
      </c>
      <c r="H27" s="279">
        <v>6</v>
      </c>
      <c r="I27" s="22"/>
      <c r="J27" s="22"/>
      <c r="K27" s="22"/>
    </row>
    <row r="28" spans="3:11" ht="13.5">
      <c r="C28" s="277" t="s">
        <v>390</v>
      </c>
      <c r="D28" s="19"/>
      <c r="E28" s="19"/>
      <c r="F28" s="19"/>
      <c r="G28" s="279">
        <f>G29+G30+G31+G32</f>
        <v>480</v>
      </c>
      <c r="H28" s="279">
        <f>H29+H30+H31+H32</f>
        <v>480</v>
      </c>
      <c r="I28" s="22"/>
      <c r="J28" s="22"/>
      <c r="K28" s="22"/>
    </row>
    <row r="29" spans="3:11" ht="13.5">
      <c r="C29" s="277" t="s">
        <v>391</v>
      </c>
      <c r="D29" s="19"/>
      <c r="E29" s="19"/>
      <c r="F29" s="19"/>
      <c r="G29" s="279">
        <v>240</v>
      </c>
      <c r="H29" s="279">
        <v>240</v>
      </c>
      <c r="I29" s="22"/>
      <c r="J29" s="22"/>
      <c r="K29" s="22"/>
    </row>
    <row r="30" spans="3:11" ht="13.5">
      <c r="C30" s="277" t="s">
        <v>392</v>
      </c>
      <c r="D30" s="19"/>
      <c r="E30" s="19"/>
      <c r="F30" s="19"/>
      <c r="G30" s="279">
        <v>150</v>
      </c>
      <c r="H30" s="279">
        <v>150</v>
      </c>
      <c r="I30" s="22"/>
      <c r="J30" s="22"/>
      <c r="K30" s="22"/>
    </row>
    <row r="31" spans="3:11" ht="25.5">
      <c r="C31" s="277" t="s">
        <v>393</v>
      </c>
      <c r="D31" s="19"/>
      <c r="E31" s="19"/>
      <c r="F31" s="19"/>
      <c r="G31" s="279">
        <v>40</v>
      </c>
      <c r="H31" s="279">
        <v>40</v>
      </c>
      <c r="I31" s="22"/>
      <c r="J31" s="22"/>
      <c r="K31" s="22"/>
    </row>
    <row r="32" spans="3:11" ht="13.5">
      <c r="C32" s="277" t="s">
        <v>394</v>
      </c>
      <c r="D32" s="19"/>
      <c r="E32" s="19"/>
      <c r="F32" s="19"/>
      <c r="G32" s="279">
        <v>50</v>
      </c>
      <c r="H32" s="279">
        <v>50</v>
      </c>
      <c r="I32" s="22"/>
      <c r="J32" s="22"/>
      <c r="K32" s="22"/>
    </row>
    <row r="33" spans="3:11" ht="13.5">
      <c r="C33" s="277" t="s">
        <v>395</v>
      </c>
      <c r="D33" s="19"/>
      <c r="E33" s="19"/>
      <c r="F33" s="19"/>
      <c r="G33" s="279">
        <v>72</v>
      </c>
      <c r="H33" s="279">
        <v>72</v>
      </c>
      <c r="I33" s="22"/>
      <c r="J33" s="22"/>
      <c r="K33" s="22"/>
    </row>
    <row r="34" spans="3:11" ht="13.5">
      <c r="C34" s="277" t="s">
        <v>396</v>
      </c>
      <c r="D34" s="19"/>
      <c r="E34" s="19"/>
      <c r="F34" s="19"/>
      <c r="G34" s="279">
        <v>8</v>
      </c>
      <c r="H34" s="279">
        <v>8</v>
      </c>
      <c r="I34" s="22"/>
      <c r="J34" s="22"/>
      <c r="K34" s="22"/>
    </row>
    <row r="35" spans="3:11" ht="13.5">
      <c r="C35" s="277" t="s">
        <v>397</v>
      </c>
      <c r="D35" s="19"/>
      <c r="E35" s="19"/>
      <c r="F35" s="19"/>
      <c r="G35" s="279">
        <v>40</v>
      </c>
      <c r="H35" s="279">
        <v>40</v>
      </c>
      <c r="I35" s="22"/>
      <c r="J35" s="22"/>
      <c r="K35" s="22"/>
    </row>
    <row r="36" spans="3:11" ht="13.5">
      <c r="C36" s="277" t="s">
        <v>398</v>
      </c>
      <c r="D36" s="19"/>
      <c r="E36" s="19"/>
      <c r="F36" s="19"/>
      <c r="G36" s="279">
        <v>12</v>
      </c>
      <c r="H36" s="279">
        <v>12</v>
      </c>
      <c r="I36" s="22"/>
      <c r="J36" s="22"/>
      <c r="K36" s="22"/>
    </row>
    <row r="37" spans="3:11" ht="13.5">
      <c r="C37" s="277" t="s">
        <v>399</v>
      </c>
      <c r="D37" s="19"/>
      <c r="E37" s="19"/>
      <c r="F37" s="19"/>
      <c r="G37" s="279">
        <v>55</v>
      </c>
      <c r="H37" s="279">
        <v>55</v>
      </c>
      <c r="I37" s="22"/>
      <c r="J37" s="22"/>
      <c r="K37" s="22"/>
    </row>
    <row r="38" spans="3:11" ht="13.5">
      <c r="C38" s="278" t="s">
        <v>400</v>
      </c>
      <c r="D38" s="19"/>
      <c r="E38" s="19"/>
      <c r="F38" s="19"/>
      <c r="G38" s="279">
        <v>165</v>
      </c>
      <c r="H38" s="279">
        <v>165</v>
      </c>
      <c r="I38" s="22"/>
      <c r="J38" s="22"/>
      <c r="K38" s="22"/>
    </row>
    <row r="39" spans="3:11" ht="28.5">
      <c r="C39" s="280" t="s">
        <v>404</v>
      </c>
      <c r="D39" s="19"/>
      <c r="E39" s="19"/>
      <c r="F39" s="19"/>
      <c r="G39" s="282" t="s">
        <v>405</v>
      </c>
      <c r="H39" s="282" t="s">
        <v>405</v>
      </c>
      <c r="I39" s="22"/>
      <c r="J39" s="22"/>
      <c r="K39" s="22"/>
    </row>
    <row r="40" spans="3:11" ht="28.5">
      <c r="C40" s="280" t="s">
        <v>401</v>
      </c>
      <c r="D40" s="19"/>
      <c r="E40" s="19"/>
      <c r="F40" s="19"/>
      <c r="G40" s="281">
        <v>63.2</v>
      </c>
      <c r="H40" s="281">
        <v>63.2</v>
      </c>
      <c r="I40" s="22"/>
      <c r="J40" s="22"/>
      <c r="K40" s="22"/>
    </row>
    <row r="41" spans="3:11" ht="28.5">
      <c r="C41" s="280" t="s">
        <v>402</v>
      </c>
      <c r="D41" s="19"/>
      <c r="E41" s="19"/>
      <c r="F41" s="19"/>
      <c r="G41" s="281">
        <v>50.3</v>
      </c>
      <c r="H41" s="281">
        <v>50.3</v>
      </c>
      <c r="I41" s="22"/>
      <c r="J41" s="22"/>
      <c r="K41" s="22"/>
    </row>
    <row r="42" spans="3:11" ht="28.5">
      <c r="C42" s="280" t="s">
        <v>403</v>
      </c>
      <c r="D42" s="19"/>
      <c r="E42" s="19"/>
      <c r="F42" s="19"/>
      <c r="G42" s="281">
        <v>12.4</v>
      </c>
      <c r="H42" s="281">
        <v>12.4</v>
      </c>
      <c r="I42" s="22"/>
      <c r="J42" s="22"/>
      <c r="K42" s="22"/>
    </row>
    <row r="43" spans="3:11" ht="13.5">
      <c r="C43" s="19"/>
      <c r="D43" s="19"/>
      <c r="E43" s="19"/>
      <c r="F43" s="19"/>
      <c r="G43" s="19"/>
      <c r="H43" s="19"/>
      <c r="I43" s="22"/>
      <c r="J43" s="22"/>
      <c r="K43" s="22"/>
    </row>
    <row r="44" spans="3:11" ht="13.5">
      <c r="C44" s="19"/>
      <c r="D44" s="19"/>
      <c r="E44" s="19"/>
      <c r="F44" s="19"/>
      <c r="G44" s="19"/>
      <c r="H44" s="19"/>
      <c r="I44" s="22"/>
      <c r="J44" s="22"/>
      <c r="K44" s="22"/>
    </row>
    <row r="45" spans="3:11" ht="13.5">
      <c r="C45" s="19"/>
      <c r="D45" s="19"/>
      <c r="E45" s="19"/>
      <c r="F45" s="19"/>
      <c r="G45" s="19"/>
      <c r="H45" s="19"/>
      <c r="I45" s="22"/>
      <c r="J45" s="22"/>
      <c r="K45" s="22"/>
    </row>
    <row r="46" spans="3:11" ht="13.5">
      <c r="C46" s="19"/>
      <c r="D46" s="19"/>
      <c r="E46" s="19"/>
      <c r="F46" s="19"/>
      <c r="G46" s="19"/>
      <c r="H46" s="19"/>
      <c r="I46" s="22"/>
      <c r="J46" s="22"/>
      <c r="K46" s="22"/>
    </row>
    <row r="47" spans="3:11" ht="13.5">
      <c r="C47" s="19"/>
      <c r="D47" s="19"/>
      <c r="E47" s="19"/>
      <c r="F47" s="19"/>
      <c r="G47" s="19"/>
      <c r="H47" s="19"/>
      <c r="I47" s="22"/>
      <c r="J47" s="22"/>
      <c r="K47" s="22"/>
    </row>
    <row r="48" spans="3:11" ht="13.5">
      <c r="C48" s="19"/>
      <c r="D48" s="19"/>
      <c r="E48" s="19"/>
      <c r="F48" s="19"/>
      <c r="G48" s="19"/>
      <c r="H48" s="19"/>
      <c r="I48" s="22"/>
      <c r="J48" s="22"/>
      <c r="K48" s="22"/>
    </row>
    <row r="49" spans="3:11" ht="13.5">
      <c r="C49" s="19"/>
      <c r="D49" s="19"/>
      <c r="E49" s="19"/>
      <c r="F49" s="19"/>
      <c r="G49" s="19"/>
      <c r="H49" s="19"/>
      <c r="I49" s="22"/>
      <c r="J49" s="22"/>
      <c r="K49" s="22"/>
    </row>
    <row r="50" spans="3:11" ht="13.5">
      <c r="C50" s="19"/>
      <c r="D50" s="19"/>
      <c r="E50" s="19"/>
      <c r="F50" s="19"/>
      <c r="G50" s="19"/>
      <c r="H50" s="19"/>
      <c r="I50" s="22"/>
      <c r="J50" s="22"/>
      <c r="K50" s="22"/>
    </row>
    <row r="51" spans="3:11" ht="13.5">
      <c r="C51" s="19"/>
      <c r="D51" s="19"/>
      <c r="E51" s="19"/>
      <c r="F51" s="19"/>
      <c r="G51" s="19"/>
      <c r="H51" s="19"/>
      <c r="I51" s="22"/>
      <c r="J51" s="22"/>
      <c r="K51" s="22"/>
    </row>
    <row r="52" spans="3:11" ht="13.5">
      <c r="C52" s="19"/>
      <c r="D52" s="19"/>
      <c r="E52" s="19"/>
      <c r="F52" s="19"/>
      <c r="G52" s="19"/>
      <c r="H52" s="19"/>
      <c r="I52" s="22"/>
      <c r="J52" s="22"/>
      <c r="K52" s="22"/>
    </row>
    <row r="53" spans="3:11" ht="13.5">
      <c r="C53" s="19"/>
      <c r="D53" s="19"/>
      <c r="E53" s="19"/>
      <c r="F53" s="19"/>
      <c r="G53" s="19"/>
      <c r="H53" s="19"/>
      <c r="I53" s="22"/>
      <c r="J53" s="22"/>
      <c r="K53" s="22"/>
    </row>
    <row r="54" spans="3:11" ht="13.5">
      <c r="C54" s="19"/>
      <c r="D54" s="19"/>
      <c r="E54" s="19"/>
      <c r="F54" s="19"/>
      <c r="G54" s="19"/>
      <c r="H54" s="19"/>
      <c r="I54" s="22"/>
      <c r="J54" s="22"/>
      <c r="K54" s="22"/>
    </row>
    <row r="55" spans="3:11" ht="13.5">
      <c r="C55" s="19"/>
      <c r="D55" s="19"/>
      <c r="E55" s="19"/>
      <c r="F55" s="19"/>
      <c r="G55" s="19"/>
      <c r="H55" s="19"/>
      <c r="I55" s="22"/>
      <c r="J55" s="22"/>
      <c r="K55" s="22"/>
    </row>
    <row r="56" spans="3:11" ht="13.5">
      <c r="C56" s="19"/>
      <c r="D56" s="19"/>
      <c r="E56" s="19"/>
      <c r="F56" s="19"/>
      <c r="G56" s="19"/>
      <c r="H56" s="19"/>
      <c r="I56" s="22"/>
      <c r="J56" s="22"/>
      <c r="K56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J11" sqref="J11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268" t="s">
        <v>354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69" t="s">
        <v>355</v>
      </c>
      <c r="N2" s="269"/>
    </row>
    <row r="3" spans="1:14" s="1" customFormat="1" ht="1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70" t="s">
        <v>356</v>
      </c>
      <c r="N3" s="270"/>
    </row>
    <row r="4" spans="1:14" ht="13.5">
      <c r="A4" s="273" t="s">
        <v>345</v>
      </c>
      <c r="B4" s="273" t="s">
        <v>347</v>
      </c>
      <c r="C4" s="273" t="s">
        <v>98</v>
      </c>
      <c r="D4" s="271" t="s">
        <v>357</v>
      </c>
      <c r="E4" s="271"/>
      <c r="F4" s="271"/>
      <c r="G4" s="271"/>
      <c r="H4" s="273" t="s">
        <v>358</v>
      </c>
      <c r="I4" s="273" t="s">
        <v>359</v>
      </c>
      <c r="J4" s="273" t="s">
        <v>360</v>
      </c>
      <c r="K4" s="273" t="s">
        <v>361</v>
      </c>
      <c r="L4" s="271" t="s">
        <v>362</v>
      </c>
      <c r="M4" s="271"/>
      <c r="N4" s="271"/>
    </row>
    <row r="5" spans="1:14" ht="81.75" customHeight="1">
      <c r="A5" s="274"/>
      <c r="B5" s="273"/>
      <c r="C5" s="273"/>
      <c r="D5" s="6" t="s">
        <v>90</v>
      </c>
      <c r="E5" s="5" t="s">
        <v>363</v>
      </c>
      <c r="F5" s="5" t="s">
        <v>364</v>
      </c>
      <c r="G5" s="5" t="s">
        <v>365</v>
      </c>
      <c r="H5" s="273"/>
      <c r="I5" s="273"/>
      <c r="J5" s="273"/>
      <c r="K5" s="273"/>
      <c r="L5" s="5" t="s">
        <v>366</v>
      </c>
      <c r="M5" s="5" t="s">
        <v>367</v>
      </c>
      <c r="N5" s="5" t="s">
        <v>368</v>
      </c>
    </row>
    <row r="6" spans="1:14" ht="45" customHeight="1">
      <c r="A6" s="6" t="s">
        <v>98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I4:I5"/>
    <mergeCell ref="J4:J5"/>
    <mergeCell ref="K4:K5"/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25">
      <selection activeCell="F31" sqref="F31"/>
    </sheetView>
  </sheetViews>
  <sheetFormatPr defaultColWidth="5.8515625" defaultRowHeight="12.75"/>
  <cols>
    <col min="1" max="1" width="34.00390625" style="172" customWidth="1"/>
    <col min="2" max="2" width="16.7109375" style="172" customWidth="1"/>
    <col min="3" max="3" width="21.421875" style="172" customWidth="1"/>
    <col min="4" max="4" width="14.00390625" style="172" customWidth="1"/>
    <col min="5" max="5" width="24.421875" style="172" customWidth="1"/>
    <col min="6" max="6" width="16.7109375" style="172" customWidth="1"/>
    <col min="7" max="7" width="19.421875" style="172" customWidth="1"/>
    <col min="8" max="8" width="9.7109375" style="172" bestFit="1" customWidth="1"/>
    <col min="9" max="16384" width="5.8515625" style="172" customWidth="1"/>
  </cols>
  <sheetData>
    <row r="1" spans="1:6" ht="30.75" customHeight="1">
      <c r="A1" s="215" t="s">
        <v>3</v>
      </c>
      <c r="B1" s="215"/>
      <c r="C1" s="215"/>
      <c r="D1" s="215"/>
      <c r="E1" s="215"/>
      <c r="F1" s="215"/>
    </row>
    <row r="2" spans="1:6" ht="12.75" customHeight="1">
      <c r="A2" s="173"/>
      <c r="B2" s="173"/>
      <c r="C2" s="173"/>
      <c r="D2" s="173"/>
      <c r="E2" s="173"/>
      <c r="F2" s="174" t="s">
        <v>4</v>
      </c>
    </row>
    <row r="3" spans="1:251" s="168" customFormat="1" ht="12.75" customHeight="1">
      <c r="A3" s="12" t="s">
        <v>5</v>
      </c>
      <c r="C3" s="175"/>
      <c r="D3" s="175"/>
      <c r="E3" s="176"/>
      <c r="F3" s="176" t="s">
        <v>6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</row>
    <row r="4" spans="1:6" s="169" customFormat="1" ht="18.75" customHeight="1">
      <c r="A4" s="177" t="s">
        <v>7</v>
      </c>
      <c r="B4" s="177"/>
      <c r="C4" s="216" t="s">
        <v>8</v>
      </c>
      <c r="D4" s="216"/>
      <c r="E4" s="216"/>
      <c r="F4" s="216"/>
    </row>
    <row r="5" spans="1:6" s="170" customFormat="1" ht="18.75" customHeight="1">
      <c r="A5" s="178" t="s">
        <v>9</v>
      </c>
      <c r="B5" s="179" t="s">
        <v>10</v>
      </c>
      <c r="C5" s="178" t="s">
        <v>11</v>
      </c>
      <c r="D5" s="179" t="s">
        <v>10</v>
      </c>
      <c r="E5" s="178" t="s">
        <v>12</v>
      </c>
      <c r="F5" s="179" t="s">
        <v>10</v>
      </c>
    </row>
    <row r="6" spans="1:8" s="171" customFormat="1" ht="18.75" customHeight="1">
      <c r="A6" s="180" t="s">
        <v>13</v>
      </c>
      <c r="B6" s="181">
        <v>4270.97</v>
      </c>
      <c r="C6" s="182" t="s">
        <v>14</v>
      </c>
      <c r="D6" s="181">
        <f>SUM(D7:D13)</f>
        <v>258.07</v>
      </c>
      <c r="E6" s="114" t="s">
        <v>15</v>
      </c>
      <c r="F6" s="115"/>
      <c r="G6" s="183"/>
      <c r="H6" s="183"/>
    </row>
    <row r="7" spans="1:6" s="171" customFormat="1" ht="18.75" customHeight="1">
      <c r="A7" s="180" t="s">
        <v>16</v>
      </c>
      <c r="B7" s="181">
        <f>SUM(B8:B13)</f>
        <v>0</v>
      </c>
      <c r="C7" s="184" t="s">
        <v>17</v>
      </c>
      <c r="D7" s="185">
        <v>97.8</v>
      </c>
      <c r="E7" s="114" t="s">
        <v>18</v>
      </c>
      <c r="F7" s="115"/>
    </row>
    <row r="8" spans="1:6" s="171" customFormat="1" ht="18.75" customHeight="1">
      <c r="A8" s="180" t="s">
        <v>19</v>
      </c>
      <c r="B8" s="181"/>
      <c r="C8" s="182" t="s">
        <v>20</v>
      </c>
      <c r="D8" s="185">
        <v>81.73</v>
      </c>
      <c r="E8" s="114" t="s">
        <v>21</v>
      </c>
      <c r="F8" s="115"/>
    </row>
    <row r="9" spans="1:7" s="171" customFormat="1" ht="18.75" customHeight="1">
      <c r="A9" s="180" t="s">
        <v>22</v>
      </c>
      <c r="B9" s="181"/>
      <c r="C9" s="182" t="s">
        <v>23</v>
      </c>
      <c r="D9" s="185">
        <v>25.45</v>
      </c>
      <c r="E9" s="114" t="s">
        <v>24</v>
      </c>
      <c r="F9" s="115"/>
      <c r="G9" s="183"/>
    </row>
    <row r="10" spans="1:6" s="171" customFormat="1" ht="18.75" customHeight="1">
      <c r="A10" s="180" t="s">
        <v>25</v>
      </c>
      <c r="B10" s="186"/>
      <c r="C10" s="182" t="s">
        <v>26</v>
      </c>
      <c r="D10" s="181"/>
      <c r="E10" s="114" t="s">
        <v>27</v>
      </c>
      <c r="F10" s="115"/>
    </row>
    <row r="11" spans="1:6" s="171" customFormat="1" ht="18.75" customHeight="1">
      <c r="A11" s="180" t="s">
        <v>28</v>
      </c>
      <c r="B11" s="187"/>
      <c r="C11" s="188" t="s">
        <v>29</v>
      </c>
      <c r="D11" s="181"/>
      <c r="E11" s="114" t="s">
        <v>30</v>
      </c>
      <c r="F11" s="115"/>
    </row>
    <row r="12" spans="1:7" s="171" customFormat="1" ht="18.75" customHeight="1">
      <c r="A12" s="180" t="s">
        <v>31</v>
      </c>
      <c r="B12" s="181"/>
      <c r="C12" s="188" t="s">
        <v>32</v>
      </c>
      <c r="D12" s="189">
        <v>18.79</v>
      </c>
      <c r="E12" s="114" t="s">
        <v>33</v>
      </c>
      <c r="F12" s="115"/>
      <c r="G12" s="183"/>
    </row>
    <row r="13" spans="1:7" s="171" customFormat="1" ht="18.75" customHeight="1">
      <c r="A13" s="180" t="s">
        <v>34</v>
      </c>
      <c r="B13" s="186"/>
      <c r="C13" s="184" t="s">
        <v>35</v>
      </c>
      <c r="D13" s="181">
        <v>34.3</v>
      </c>
      <c r="E13" s="114" t="s">
        <v>36</v>
      </c>
      <c r="F13" s="115">
        <v>4240.18</v>
      </c>
      <c r="G13" s="183"/>
    </row>
    <row r="14" spans="1:6" s="171" customFormat="1" ht="18.75" customHeight="1">
      <c r="A14" s="180" t="s">
        <v>37</v>
      </c>
      <c r="B14" s="187"/>
      <c r="C14" s="182" t="s">
        <v>38</v>
      </c>
      <c r="D14" s="181">
        <f>SUM(D15:D30)</f>
        <v>77.9</v>
      </c>
      <c r="E14" s="114" t="s">
        <v>39</v>
      </c>
      <c r="F14" s="115">
        <v>12</v>
      </c>
    </row>
    <row r="15" spans="1:6" s="171" customFormat="1" ht="18.75" customHeight="1">
      <c r="A15" s="190" t="s">
        <v>40</v>
      </c>
      <c r="B15" s="186"/>
      <c r="C15" s="191" t="s">
        <v>41</v>
      </c>
      <c r="D15" s="185">
        <v>10</v>
      </c>
      <c r="E15" s="114" t="s">
        <v>42</v>
      </c>
      <c r="F15" s="115"/>
    </row>
    <row r="16" spans="1:6" s="171" customFormat="1" ht="18.75" customHeight="1">
      <c r="A16" s="192"/>
      <c r="B16" s="193"/>
      <c r="C16" s="194" t="s">
        <v>43</v>
      </c>
      <c r="D16" s="181"/>
      <c r="E16" s="114" t="s">
        <v>44</v>
      </c>
      <c r="F16" s="115"/>
    </row>
    <row r="17" spans="1:7" s="171" customFormat="1" ht="18.75" customHeight="1">
      <c r="A17" s="190"/>
      <c r="B17" s="195"/>
      <c r="C17" s="194" t="s">
        <v>45</v>
      </c>
      <c r="D17" s="181"/>
      <c r="E17" s="114" t="s">
        <v>46</v>
      </c>
      <c r="F17" s="115"/>
      <c r="G17" s="183"/>
    </row>
    <row r="18" spans="1:6" s="171" customFormat="1" ht="18.75" customHeight="1">
      <c r="A18" s="196"/>
      <c r="B18" s="195"/>
      <c r="C18" s="191" t="s">
        <v>47</v>
      </c>
      <c r="D18" s="181"/>
      <c r="E18" s="114" t="s">
        <v>48</v>
      </c>
      <c r="F18" s="115"/>
    </row>
    <row r="19" spans="1:6" s="171" customFormat="1" ht="18.75" customHeight="1">
      <c r="A19" s="196"/>
      <c r="B19" s="195"/>
      <c r="C19" s="194" t="s">
        <v>49</v>
      </c>
      <c r="D19" s="181"/>
      <c r="E19" s="114" t="s">
        <v>50</v>
      </c>
      <c r="F19" s="115"/>
    </row>
    <row r="20" spans="1:6" s="171" customFormat="1" ht="18.75" customHeight="1">
      <c r="A20" s="196"/>
      <c r="B20" s="197"/>
      <c r="C20" s="194" t="s">
        <v>51</v>
      </c>
      <c r="D20" s="181"/>
      <c r="E20" s="114" t="s">
        <v>52</v>
      </c>
      <c r="F20" s="115"/>
    </row>
    <row r="21" spans="1:6" s="171" customFormat="1" ht="18.75" customHeight="1">
      <c r="A21" s="190"/>
      <c r="B21" s="197"/>
      <c r="C21" s="194" t="s">
        <v>53</v>
      </c>
      <c r="D21" s="181"/>
      <c r="E21" s="114" t="s">
        <v>54</v>
      </c>
      <c r="F21" s="115"/>
    </row>
    <row r="22" spans="1:6" s="171" customFormat="1" ht="18.75" customHeight="1">
      <c r="A22" s="190"/>
      <c r="B22" s="198"/>
      <c r="C22" s="194" t="s">
        <v>55</v>
      </c>
      <c r="D22" s="181">
        <v>3.21</v>
      </c>
      <c r="E22" s="114" t="s">
        <v>56</v>
      </c>
      <c r="F22" s="115"/>
    </row>
    <row r="23" spans="1:6" s="171" customFormat="1" ht="18.75" customHeight="1">
      <c r="A23" s="190"/>
      <c r="B23" s="198"/>
      <c r="C23" s="194" t="s">
        <v>57</v>
      </c>
      <c r="D23" s="181">
        <v>0.73</v>
      </c>
      <c r="E23" s="114" t="s">
        <v>58</v>
      </c>
      <c r="F23" s="115"/>
    </row>
    <row r="24" spans="1:6" s="171" customFormat="1" ht="18.75" customHeight="1">
      <c r="A24" s="190"/>
      <c r="B24" s="198"/>
      <c r="C24" s="194" t="s">
        <v>59</v>
      </c>
      <c r="D24" s="181">
        <v>3.96</v>
      </c>
      <c r="E24" s="114" t="s">
        <v>60</v>
      </c>
      <c r="F24" s="115">
        <v>18.79</v>
      </c>
    </row>
    <row r="25" spans="1:6" s="171" customFormat="1" ht="18.75" customHeight="1">
      <c r="A25" s="190"/>
      <c r="B25" s="198"/>
      <c r="C25" s="194" t="s">
        <v>61</v>
      </c>
      <c r="D25" s="181"/>
      <c r="E25" s="114" t="s">
        <v>62</v>
      </c>
      <c r="F25" s="114"/>
    </row>
    <row r="26" spans="1:6" s="171" customFormat="1" ht="18.75" customHeight="1">
      <c r="A26" s="190"/>
      <c r="B26" s="198"/>
      <c r="C26" s="194" t="s">
        <v>63</v>
      </c>
      <c r="D26" s="181"/>
      <c r="E26" s="114" t="s">
        <v>64</v>
      </c>
      <c r="F26" s="114"/>
    </row>
    <row r="27" spans="1:6" s="171" customFormat="1" ht="18.75" customHeight="1">
      <c r="A27" s="190"/>
      <c r="B27" s="198"/>
      <c r="C27" s="190" t="s">
        <v>65</v>
      </c>
      <c r="D27" s="181"/>
      <c r="E27" s="114" t="s">
        <v>66</v>
      </c>
      <c r="F27" s="199"/>
    </row>
    <row r="28" spans="1:7" s="171" customFormat="1" ht="18.75" customHeight="1">
      <c r="A28" s="190"/>
      <c r="B28" s="198"/>
      <c r="C28" s="184" t="s">
        <v>67</v>
      </c>
      <c r="D28" s="181"/>
      <c r="E28" s="114" t="s">
        <v>68</v>
      </c>
      <c r="F28" s="114"/>
      <c r="G28" s="183"/>
    </row>
    <row r="29" spans="1:6" s="171" customFormat="1" ht="18.75" customHeight="1">
      <c r="A29" s="190"/>
      <c r="B29" s="198"/>
      <c r="C29" s="184" t="s">
        <v>69</v>
      </c>
      <c r="D29" s="181"/>
      <c r="E29" s="114">
        <v>81.73</v>
      </c>
      <c r="F29" s="114"/>
    </row>
    <row r="30" spans="1:6" s="171" customFormat="1" ht="18.75" customHeight="1">
      <c r="A30" s="180"/>
      <c r="B30" s="198"/>
      <c r="C30" s="184" t="s">
        <v>70</v>
      </c>
      <c r="D30" s="181">
        <v>60</v>
      </c>
      <c r="E30" s="184"/>
      <c r="F30" s="114"/>
    </row>
    <row r="31" spans="1:6" s="171" customFormat="1" ht="18.75" customHeight="1">
      <c r="A31" s="180"/>
      <c r="B31" s="198"/>
      <c r="C31" s="184" t="s">
        <v>71</v>
      </c>
      <c r="D31" s="181">
        <v>3809.1</v>
      </c>
      <c r="E31" s="190"/>
      <c r="F31" s="114"/>
    </row>
    <row r="32" spans="1:6" s="171" customFormat="1" ht="18.75" customHeight="1">
      <c r="A32" s="180"/>
      <c r="B32" s="198"/>
      <c r="C32" s="190" t="s">
        <v>72</v>
      </c>
      <c r="D32" s="181"/>
      <c r="E32" s="184"/>
      <c r="F32" s="114"/>
    </row>
    <row r="33" spans="1:6" s="171" customFormat="1" ht="18.75" customHeight="1">
      <c r="A33" s="180"/>
      <c r="B33" s="198"/>
      <c r="C33" s="190" t="s">
        <v>73</v>
      </c>
      <c r="D33" s="181">
        <v>125.9</v>
      </c>
      <c r="E33" s="184"/>
      <c r="F33" s="199"/>
    </row>
    <row r="34" spans="1:6" s="171" customFormat="1" ht="18.75" customHeight="1">
      <c r="A34" s="190"/>
      <c r="B34" s="197"/>
      <c r="C34" s="190" t="s">
        <v>74</v>
      </c>
      <c r="D34" s="186"/>
      <c r="E34" s="190"/>
      <c r="F34" s="199"/>
    </row>
    <row r="35" spans="1:6" s="171" customFormat="1" ht="18.75" customHeight="1">
      <c r="A35" s="190"/>
      <c r="B35" s="197"/>
      <c r="C35" s="190" t="s">
        <v>75</v>
      </c>
      <c r="D35" s="186"/>
      <c r="E35" s="190"/>
      <c r="F35" s="199"/>
    </row>
    <row r="36" spans="1:6" s="170" customFormat="1" ht="18.75" customHeight="1">
      <c r="A36" s="200"/>
      <c r="B36" s="200"/>
      <c r="C36" s="190" t="s">
        <v>76</v>
      </c>
      <c r="D36" s="200"/>
      <c r="E36" s="200"/>
      <c r="F36" s="200"/>
    </row>
    <row r="37" spans="1:6" ht="18.75" customHeight="1">
      <c r="A37" s="178" t="s">
        <v>77</v>
      </c>
      <c r="B37" s="186">
        <f>SUM(B6,B7,B14,B15)</f>
        <v>4270.97</v>
      </c>
      <c r="C37" s="201" t="s">
        <v>78</v>
      </c>
      <c r="D37" s="186">
        <f>SUM(D6,D14,D31:D36)</f>
        <v>4270.969999999999</v>
      </c>
      <c r="E37" s="201" t="s">
        <v>78</v>
      </c>
      <c r="F37" s="186">
        <f>SUM(F6:F36)</f>
        <v>4270.97</v>
      </c>
    </row>
    <row r="38" spans="5:6" ht="11.25">
      <c r="E38" s="202"/>
      <c r="F38" s="202"/>
    </row>
    <row r="39" ht="11.25">
      <c r="E39" s="202"/>
    </row>
    <row r="40" spans="5:6" ht="11.25">
      <c r="E40" s="202"/>
      <c r="F40" s="202"/>
    </row>
    <row r="41" spans="5:6" ht="11.25">
      <c r="E41" s="202"/>
      <c r="F41" s="202"/>
    </row>
    <row r="42" spans="5:6" ht="11.25">
      <c r="E42" s="202"/>
      <c r="F42" s="202"/>
    </row>
    <row r="43" spans="5:6" ht="11.25">
      <c r="E43" s="202"/>
      <c r="F43" s="202"/>
    </row>
    <row r="44" spans="5:6" ht="11.25">
      <c r="E44" s="202"/>
      <c r="F44" s="202"/>
    </row>
    <row r="45" spans="5:6" ht="11.25">
      <c r="E45" s="202"/>
      <c r="F45" s="202"/>
    </row>
    <row r="46" spans="5:6" ht="11.25">
      <c r="E46" s="202"/>
      <c r="F46" s="202"/>
    </row>
    <row r="47" spans="5:6" ht="11.25">
      <c r="E47" s="202"/>
      <c r="F47" s="202"/>
    </row>
    <row r="48" spans="5:6" ht="11.25">
      <c r="E48" s="202"/>
      <c r="F48" s="202"/>
    </row>
    <row r="49" spans="5:6" ht="11.25">
      <c r="E49" s="202"/>
      <c r="F49" s="202"/>
    </row>
    <row r="50" spans="5:6" ht="11.25">
      <c r="E50" s="202"/>
      <c r="F50" s="202"/>
    </row>
    <row r="51" spans="5:6" ht="11.25">
      <c r="E51" s="202"/>
      <c r="F51" s="202"/>
    </row>
    <row r="52" spans="5:6" ht="11.25">
      <c r="E52" s="202"/>
      <c r="F52" s="202"/>
    </row>
    <row r="53" spans="5:6" ht="11.25">
      <c r="E53" s="202"/>
      <c r="F53" s="202"/>
    </row>
    <row r="54" spans="5:6" ht="11.25">
      <c r="E54" s="202"/>
      <c r="F54" s="202"/>
    </row>
    <row r="55" spans="5:6" ht="11.25">
      <c r="E55" s="202"/>
      <c r="F55" s="202"/>
    </row>
    <row r="56" spans="5:6" ht="11.25">
      <c r="E56" s="202"/>
      <c r="F56" s="202"/>
    </row>
    <row r="57" spans="5:6" ht="11.25">
      <c r="E57" s="202"/>
      <c r="F57" s="202"/>
    </row>
    <row r="58" spans="5:6" ht="11.25">
      <c r="E58" s="202"/>
      <c r="F58" s="202"/>
    </row>
    <row r="59" spans="5:6" ht="11.25">
      <c r="E59" s="202"/>
      <c r="F59" s="202"/>
    </row>
    <row r="60" spans="5:6" ht="11.25">
      <c r="E60" s="202"/>
      <c r="F60" s="202"/>
    </row>
    <row r="61" spans="5:6" ht="11.25">
      <c r="E61" s="202"/>
      <c r="F61" s="202"/>
    </row>
    <row r="62" spans="5:6" ht="11.25">
      <c r="E62" s="202"/>
      <c r="F62" s="202"/>
    </row>
    <row r="63" spans="5:6" ht="11.25">
      <c r="E63" s="202"/>
      <c r="F63" s="202"/>
    </row>
    <row r="64" spans="5:6" ht="11.25">
      <c r="E64" s="202"/>
      <c r="F64" s="202"/>
    </row>
    <row r="65" spans="5:6" ht="11.25">
      <c r="E65" s="202"/>
      <c r="F65" s="202"/>
    </row>
    <row r="66" spans="5:6" ht="11.25">
      <c r="E66" s="202"/>
      <c r="F66" s="202"/>
    </row>
    <row r="67" spans="5:6" ht="11.25">
      <c r="E67" s="202"/>
      <c r="F67" s="202"/>
    </row>
    <row r="68" spans="5:6" ht="11.25">
      <c r="E68" s="202"/>
      <c r="F68" s="202"/>
    </row>
    <row r="69" spans="5:6" ht="11.25">
      <c r="E69" s="202"/>
      <c r="F69" s="202"/>
    </row>
    <row r="70" spans="5:6" ht="11.25">
      <c r="E70" s="202"/>
      <c r="F70" s="202"/>
    </row>
    <row r="71" spans="5:6" ht="11.25">
      <c r="E71" s="202"/>
      <c r="F71" s="202"/>
    </row>
    <row r="72" spans="5:6" ht="11.25">
      <c r="E72" s="202"/>
      <c r="F72" s="202"/>
    </row>
    <row r="73" spans="5:6" ht="11.25">
      <c r="E73" s="202"/>
      <c r="F73" s="202"/>
    </row>
    <row r="74" spans="5:6" ht="11.25">
      <c r="E74" s="202"/>
      <c r="F74" s="202"/>
    </row>
    <row r="75" spans="5:6" ht="11.25">
      <c r="E75" s="202"/>
      <c r="F75" s="202"/>
    </row>
    <row r="76" spans="5:6" ht="11.25">
      <c r="E76" s="202"/>
      <c r="F76" s="202"/>
    </row>
    <row r="77" spans="5:6" ht="11.25">
      <c r="E77" s="202"/>
      <c r="F77" s="202"/>
    </row>
    <row r="78" spans="5:6" ht="11.25">
      <c r="E78" s="202"/>
      <c r="F78" s="202"/>
    </row>
    <row r="79" spans="5:6" ht="11.25">
      <c r="E79" s="202"/>
      <c r="F79" s="202"/>
    </row>
    <row r="80" spans="5:6" ht="11.25">
      <c r="E80" s="202"/>
      <c r="F80" s="202"/>
    </row>
    <row r="81" spans="5:6" ht="11.25">
      <c r="E81" s="202"/>
      <c r="F81" s="202"/>
    </row>
    <row r="82" spans="5:6" ht="11.25">
      <c r="E82" s="202"/>
      <c r="F82" s="202"/>
    </row>
    <row r="83" spans="5:6" ht="11.25">
      <c r="E83" s="202"/>
      <c r="F83" s="202"/>
    </row>
    <row r="84" spans="5:6" ht="11.25">
      <c r="E84" s="202"/>
      <c r="F84" s="202"/>
    </row>
    <row r="85" spans="5:6" ht="11.25">
      <c r="E85" s="202"/>
      <c r="F85" s="202"/>
    </row>
    <row r="86" spans="5:6" ht="11.25">
      <c r="E86" s="202"/>
      <c r="F86" s="202"/>
    </row>
    <row r="87" spans="5:6" ht="11.25">
      <c r="E87" s="202"/>
      <c r="F87" s="202"/>
    </row>
    <row r="88" spans="5:6" ht="11.25">
      <c r="E88" s="202"/>
      <c r="F88" s="202"/>
    </row>
    <row r="89" spans="5:6" ht="11.25">
      <c r="E89" s="202"/>
      <c r="F89" s="202"/>
    </row>
    <row r="90" spans="5:6" ht="11.25">
      <c r="E90" s="202"/>
      <c r="F90" s="202"/>
    </row>
    <row r="91" spans="5:6" ht="11.25">
      <c r="E91" s="202"/>
      <c r="F91" s="202"/>
    </row>
    <row r="92" spans="5:6" ht="11.25">
      <c r="E92" s="202"/>
      <c r="F92" s="202"/>
    </row>
    <row r="93" spans="5:6" ht="11.25">
      <c r="E93" s="202"/>
      <c r="F93" s="202"/>
    </row>
    <row r="94" spans="5:6" ht="11.25">
      <c r="E94" s="202"/>
      <c r="F94" s="202"/>
    </row>
    <row r="95" spans="5:6" ht="11.25">
      <c r="E95" s="202"/>
      <c r="F95" s="202"/>
    </row>
    <row r="96" spans="5:6" ht="11.25">
      <c r="E96" s="202"/>
      <c r="F96" s="202"/>
    </row>
    <row r="97" spans="5:6" ht="11.25">
      <c r="E97" s="202"/>
      <c r="F97" s="202"/>
    </row>
    <row r="98" spans="5:6" ht="11.25">
      <c r="E98" s="202"/>
      <c r="F98" s="202"/>
    </row>
    <row r="99" spans="5:6" ht="11.25">
      <c r="E99" s="202"/>
      <c r="F99" s="202"/>
    </row>
    <row r="100" spans="5:6" ht="11.25">
      <c r="E100" s="202"/>
      <c r="F100" s="202"/>
    </row>
    <row r="101" spans="5:6" ht="11.25">
      <c r="E101" s="202"/>
      <c r="F101" s="202"/>
    </row>
    <row r="102" spans="5:6" ht="11.25">
      <c r="E102" s="202"/>
      <c r="F102" s="202"/>
    </row>
    <row r="103" spans="5:6" ht="11.25">
      <c r="E103" s="202"/>
      <c r="F103" s="202"/>
    </row>
    <row r="104" spans="5:6" ht="11.25">
      <c r="E104" s="202"/>
      <c r="F104" s="202"/>
    </row>
    <row r="105" spans="5:6" ht="11.25">
      <c r="E105" s="202"/>
      <c r="F105" s="202"/>
    </row>
    <row r="106" spans="5:6" ht="11.25">
      <c r="E106" s="202"/>
      <c r="F106" s="202"/>
    </row>
    <row r="107" spans="5:6" ht="11.25">
      <c r="E107" s="202"/>
      <c r="F107" s="202"/>
    </row>
    <row r="108" spans="5:6" ht="11.25">
      <c r="E108" s="202"/>
      <c r="F108" s="202"/>
    </row>
    <row r="109" spans="5:6" ht="11.25">
      <c r="E109" s="202"/>
      <c r="F109" s="202"/>
    </row>
    <row r="110" spans="5:6" ht="11.25">
      <c r="E110" s="202"/>
      <c r="F110" s="202"/>
    </row>
    <row r="111" spans="5:6" ht="11.25">
      <c r="E111" s="202"/>
      <c r="F111" s="202"/>
    </row>
    <row r="112" spans="5:6" ht="11.25">
      <c r="E112" s="202"/>
      <c r="F112" s="202"/>
    </row>
    <row r="113" spans="5:6" ht="11.25">
      <c r="E113" s="202"/>
      <c r="F113" s="202"/>
    </row>
    <row r="114" spans="5:6" ht="11.25">
      <c r="E114" s="202"/>
      <c r="F114" s="202"/>
    </row>
    <row r="115" spans="5:6" ht="11.25">
      <c r="E115" s="202"/>
      <c r="F115" s="202"/>
    </row>
    <row r="116" spans="5:6" ht="11.25">
      <c r="E116" s="202"/>
      <c r="F116" s="202"/>
    </row>
    <row r="117" spans="5:6" ht="11.25">
      <c r="E117" s="202"/>
      <c r="F117" s="202"/>
    </row>
    <row r="118" spans="5:6" ht="11.25">
      <c r="E118" s="202"/>
      <c r="F118" s="202"/>
    </row>
    <row r="119" spans="5:6" ht="11.25">
      <c r="E119" s="202"/>
      <c r="F119" s="202"/>
    </row>
    <row r="120" spans="5:6" ht="11.25">
      <c r="E120" s="202"/>
      <c r="F120" s="202"/>
    </row>
    <row r="121" spans="5:6" ht="11.25">
      <c r="E121" s="202"/>
      <c r="F121" s="202"/>
    </row>
    <row r="122" spans="5:6" ht="11.25">
      <c r="E122" s="202"/>
      <c r="F122" s="202"/>
    </row>
    <row r="123" spans="5:6" ht="11.25">
      <c r="E123" s="202"/>
      <c r="F123" s="202"/>
    </row>
    <row r="124" spans="5:6" ht="11.25">
      <c r="E124" s="202"/>
      <c r="F124" s="202"/>
    </row>
    <row r="125" spans="5:6" ht="11.25">
      <c r="E125" s="202"/>
      <c r="F125" s="202"/>
    </row>
    <row r="126" spans="5:6" ht="11.25">
      <c r="E126" s="202"/>
      <c r="F126" s="202"/>
    </row>
    <row r="127" spans="5:6" ht="11.25">
      <c r="E127" s="202"/>
      <c r="F127" s="202"/>
    </row>
    <row r="128" spans="5:6" ht="11.25">
      <c r="E128" s="202"/>
      <c r="F128" s="202"/>
    </row>
    <row r="129" spans="5:6" ht="11.25">
      <c r="E129" s="202"/>
      <c r="F129" s="202"/>
    </row>
    <row r="130" spans="5:6" ht="11.25">
      <c r="E130" s="202"/>
      <c r="F130" s="202"/>
    </row>
    <row r="131" spans="5:6" ht="11.25">
      <c r="E131" s="202"/>
      <c r="F131" s="202"/>
    </row>
    <row r="132" spans="5:6" ht="11.25">
      <c r="E132" s="202"/>
      <c r="F132" s="202"/>
    </row>
    <row r="133" spans="5:6" ht="11.25">
      <c r="E133" s="202"/>
      <c r="F133" s="202"/>
    </row>
    <row r="134" spans="5:6" ht="11.25">
      <c r="E134" s="202"/>
      <c r="F134" s="202"/>
    </row>
    <row r="135" spans="5:6" ht="11.25">
      <c r="E135" s="202"/>
      <c r="F135" s="202"/>
    </row>
    <row r="136" spans="5:6" ht="11.25">
      <c r="E136" s="202"/>
      <c r="F136" s="202"/>
    </row>
    <row r="137" spans="5:6" ht="11.25">
      <c r="E137" s="202"/>
      <c r="F137" s="202"/>
    </row>
    <row r="138" spans="5:6" ht="11.25">
      <c r="E138" s="202"/>
      <c r="F138" s="202"/>
    </row>
    <row r="139" spans="5:6" ht="11.25">
      <c r="E139" s="202"/>
      <c r="F139" s="202"/>
    </row>
    <row r="140" spans="5:6" ht="11.25">
      <c r="E140" s="202"/>
      <c r="F140" s="202"/>
    </row>
    <row r="141" spans="5:6" ht="11.25">
      <c r="E141" s="202"/>
      <c r="F141" s="202"/>
    </row>
    <row r="142" spans="5:6" ht="11.25">
      <c r="E142" s="202"/>
      <c r="F142" s="202"/>
    </row>
    <row r="143" spans="5:6" ht="11.25">
      <c r="E143" s="202"/>
      <c r="F143" s="202"/>
    </row>
    <row r="144" spans="5:6" ht="11.25">
      <c r="E144" s="202"/>
      <c r="F144" s="202"/>
    </row>
    <row r="145" spans="5:6" ht="11.25">
      <c r="E145" s="202"/>
      <c r="F145" s="202"/>
    </row>
    <row r="146" spans="5:6" ht="11.25">
      <c r="E146" s="202"/>
      <c r="F146" s="202"/>
    </row>
    <row r="147" spans="5:6" ht="11.25">
      <c r="E147" s="202"/>
      <c r="F147" s="202"/>
    </row>
    <row r="148" spans="5:6" ht="11.25">
      <c r="E148" s="202"/>
      <c r="F148" s="202"/>
    </row>
    <row r="149" spans="5:6" ht="11.25">
      <c r="E149" s="202"/>
      <c r="F149" s="202"/>
    </row>
    <row r="150" spans="5:6" ht="11.25">
      <c r="E150" s="202"/>
      <c r="F150" s="202"/>
    </row>
    <row r="151" spans="5:6" ht="11.25">
      <c r="E151" s="202"/>
      <c r="F151" s="202"/>
    </row>
    <row r="152" spans="5:6" ht="11.25">
      <c r="E152" s="202"/>
      <c r="F152" s="202"/>
    </row>
    <row r="153" spans="5:6" ht="11.25">
      <c r="E153" s="202"/>
      <c r="F153" s="202"/>
    </row>
    <row r="154" spans="5:6" ht="11.25">
      <c r="E154" s="202"/>
      <c r="F154" s="202"/>
    </row>
    <row r="155" spans="5:6" ht="11.25">
      <c r="E155" s="202"/>
      <c r="F155" s="202"/>
    </row>
    <row r="156" spans="5:6" ht="11.25">
      <c r="E156" s="202"/>
      <c r="F156" s="202"/>
    </row>
    <row r="157" spans="5:6" ht="11.25">
      <c r="E157" s="202"/>
      <c r="F157" s="202"/>
    </row>
    <row r="158" spans="5:6" ht="11.25">
      <c r="E158" s="202"/>
      <c r="F158" s="202"/>
    </row>
    <row r="159" spans="5:6" ht="11.25">
      <c r="E159" s="202"/>
      <c r="F159" s="202"/>
    </row>
    <row r="160" spans="5:6" ht="11.25">
      <c r="E160" s="202"/>
      <c r="F160" s="202"/>
    </row>
    <row r="161" spans="5:6" ht="11.25">
      <c r="E161" s="202"/>
      <c r="F161" s="202"/>
    </row>
    <row r="162" spans="5:6" ht="11.25">
      <c r="E162" s="202"/>
      <c r="F162" s="202"/>
    </row>
    <row r="163" spans="5:6" ht="11.25">
      <c r="E163" s="202"/>
      <c r="F163" s="202"/>
    </row>
    <row r="164" spans="5:6" ht="11.25">
      <c r="E164" s="202"/>
      <c r="F164" s="202"/>
    </row>
    <row r="165" spans="5:6" ht="11.25">
      <c r="E165" s="202"/>
      <c r="F165" s="202"/>
    </row>
    <row r="166" spans="5:6" ht="11.25">
      <c r="E166" s="202"/>
      <c r="F166" s="202"/>
    </row>
    <row r="167" spans="5:6" ht="11.25">
      <c r="E167" s="202"/>
      <c r="F167" s="202"/>
    </row>
    <row r="168" spans="5:6" ht="11.25">
      <c r="E168" s="202"/>
      <c r="F168" s="202"/>
    </row>
    <row r="169" spans="5:6" ht="11.25">
      <c r="E169" s="202"/>
      <c r="F169" s="202"/>
    </row>
    <row r="170" spans="5:6" ht="11.25">
      <c r="E170" s="202"/>
      <c r="F170" s="202"/>
    </row>
    <row r="171" spans="5:6" ht="11.25">
      <c r="E171" s="202"/>
      <c r="F171" s="202"/>
    </row>
    <row r="172" spans="5:6" ht="11.25">
      <c r="E172" s="202"/>
      <c r="F172" s="202"/>
    </row>
    <row r="173" spans="5:6" ht="11.25">
      <c r="E173" s="202"/>
      <c r="F173" s="202"/>
    </row>
    <row r="174" spans="5:6" ht="11.25">
      <c r="E174" s="202"/>
      <c r="F174" s="202"/>
    </row>
    <row r="175" spans="5:6" ht="11.25">
      <c r="E175" s="202"/>
      <c r="F175" s="202"/>
    </row>
    <row r="176" spans="5:6" ht="11.25">
      <c r="E176" s="202"/>
      <c r="F176" s="202"/>
    </row>
    <row r="177" spans="5:6" ht="11.25">
      <c r="E177" s="202"/>
      <c r="F177" s="202"/>
    </row>
    <row r="178" spans="5:6" ht="11.25">
      <c r="E178" s="202"/>
      <c r="F178" s="202"/>
    </row>
    <row r="179" spans="5:6" ht="11.25">
      <c r="E179" s="202"/>
      <c r="F179" s="202"/>
    </row>
    <row r="180" spans="5:6" ht="11.25">
      <c r="E180" s="202"/>
      <c r="F180" s="202"/>
    </row>
    <row r="181" spans="5:6" ht="11.25">
      <c r="E181" s="202"/>
      <c r="F181" s="202"/>
    </row>
    <row r="182" spans="5:6" ht="11.25">
      <c r="E182" s="202"/>
      <c r="F182" s="202"/>
    </row>
    <row r="183" spans="5:6" ht="11.25">
      <c r="E183" s="202"/>
      <c r="F183" s="202"/>
    </row>
    <row r="184" spans="5:6" ht="11.25">
      <c r="E184" s="202"/>
      <c r="F184" s="202"/>
    </row>
    <row r="185" spans="5:6" ht="11.25">
      <c r="E185" s="202"/>
      <c r="F185" s="202"/>
    </row>
    <row r="186" spans="5:6" ht="11.25">
      <c r="E186" s="202"/>
      <c r="F186" s="202"/>
    </row>
    <row r="187" spans="5:6" ht="11.25">
      <c r="E187" s="202"/>
      <c r="F187" s="202"/>
    </row>
    <row r="188" spans="5:6" ht="11.25">
      <c r="E188" s="202"/>
      <c r="F188" s="202"/>
    </row>
    <row r="189" spans="5:6" ht="11.25">
      <c r="E189" s="202"/>
      <c r="F189" s="202"/>
    </row>
    <row r="190" spans="5:6" ht="11.25">
      <c r="E190" s="202"/>
      <c r="F190" s="202"/>
    </row>
    <row r="191" spans="5:6" ht="11.25">
      <c r="E191" s="202"/>
      <c r="F191" s="202"/>
    </row>
    <row r="192" spans="5:6" ht="11.25">
      <c r="E192" s="202"/>
      <c r="F192" s="202"/>
    </row>
    <row r="193" spans="5:6" ht="11.25">
      <c r="E193" s="202"/>
      <c r="F193" s="202"/>
    </row>
    <row r="194" spans="5:6" ht="11.25">
      <c r="E194" s="202"/>
      <c r="F194" s="202"/>
    </row>
    <row r="195" spans="5:6" ht="11.25">
      <c r="E195" s="202"/>
      <c r="F195" s="202"/>
    </row>
    <row r="196" spans="5:6" ht="11.25">
      <c r="E196" s="202"/>
      <c r="F196" s="202"/>
    </row>
    <row r="197" spans="5:6" ht="11.25">
      <c r="E197" s="202"/>
      <c r="F197" s="202"/>
    </row>
    <row r="198" spans="5:6" ht="11.25">
      <c r="E198" s="202"/>
      <c r="F198" s="202"/>
    </row>
    <row r="199" spans="5:6" ht="11.25">
      <c r="E199" s="202"/>
      <c r="F199" s="202"/>
    </row>
    <row r="200" spans="5:6" ht="11.25">
      <c r="E200" s="202"/>
      <c r="F200" s="202"/>
    </row>
    <row r="201" spans="5:6" ht="11.25">
      <c r="E201" s="202"/>
      <c r="F201" s="202"/>
    </row>
    <row r="202" spans="5:6" ht="11.25">
      <c r="E202" s="202"/>
      <c r="F202" s="202"/>
    </row>
    <row r="203" spans="5:6" ht="11.25">
      <c r="E203" s="202"/>
      <c r="F203" s="202"/>
    </row>
    <row r="204" spans="5:6" ht="11.25">
      <c r="E204" s="202"/>
      <c r="F204" s="202"/>
    </row>
    <row r="205" spans="5:6" ht="11.25">
      <c r="E205" s="202"/>
      <c r="F205" s="202"/>
    </row>
    <row r="206" spans="5:6" ht="11.25">
      <c r="E206" s="202"/>
      <c r="F206" s="202"/>
    </row>
    <row r="207" spans="5:6" ht="11.25">
      <c r="E207" s="202"/>
      <c r="F207" s="202"/>
    </row>
    <row r="208" spans="5:6" ht="11.25">
      <c r="E208" s="202"/>
      <c r="F208" s="202"/>
    </row>
    <row r="209" spans="5:6" ht="11.25">
      <c r="E209" s="202"/>
      <c r="F209" s="202"/>
    </row>
    <row r="210" spans="5:6" ht="11.25">
      <c r="E210" s="202"/>
      <c r="F210" s="202"/>
    </row>
    <row r="211" spans="5:6" ht="11.25">
      <c r="E211" s="202"/>
      <c r="F211" s="202"/>
    </row>
    <row r="212" spans="5:6" ht="11.25">
      <c r="E212" s="202"/>
      <c r="F212" s="202"/>
    </row>
    <row r="213" spans="5:6" ht="11.25">
      <c r="E213" s="202"/>
      <c r="F213" s="202"/>
    </row>
    <row r="214" spans="5:6" ht="11.25">
      <c r="E214" s="202"/>
      <c r="F214" s="202"/>
    </row>
    <row r="215" spans="5:6" ht="11.25">
      <c r="E215" s="202"/>
      <c r="F215" s="202"/>
    </row>
    <row r="216" spans="5:6" ht="11.25">
      <c r="E216" s="202"/>
      <c r="F216" s="202"/>
    </row>
    <row r="217" spans="5:6" ht="11.25">
      <c r="E217" s="202"/>
      <c r="F217" s="202"/>
    </row>
    <row r="218" spans="5:6" ht="11.25">
      <c r="E218" s="202"/>
      <c r="F218" s="202"/>
    </row>
    <row r="219" spans="5:6" ht="11.25">
      <c r="E219" s="202"/>
      <c r="F219" s="202"/>
    </row>
    <row r="220" spans="5:6" ht="11.25">
      <c r="E220" s="202"/>
      <c r="F220" s="202"/>
    </row>
    <row r="221" spans="5:6" ht="11.25">
      <c r="E221" s="202"/>
      <c r="F221" s="202"/>
    </row>
    <row r="222" spans="5:6" ht="11.25">
      <c r="E222" s="202"/>
      <c r="F222" s="202"/>
    </row>
    <row r="223" spans="5:6" ht="11.25">
      <c r="E223" s="202"/>
      <c r="F223" s="202"/>
    </row>
    <row r="224" spans="5:6" ht="11.25">
      <c r="E224" s="202"/>
      <c r="F224" s="202"/>
    </row>
    <row r="225" spans="5:6" ht="11.25">
      <c r="E225" s="202"/>
      <c r="F225" s="202"/>
    </row>
    <row r="226" spans="5:6" ht="11.25">
      <c r="E226" s="202"/>
      <c r="F226" s="202"/>
    </row>
    <row r="227" spans="5:6" ht="11.25">
      <c r="E227" s="202"/>
      <c r="F227" s="202"/>
    </row>
    <row r="228" spans="5:6" ht="11.25">
      <c r="E228" s="202"/>
      <c r="F228" s="202"/>
    </row>
    <row r="229" spans="5:6" ht="11.25">
      <c r="E229" s="202"/>
      <c r="F229" s="202"/>
    </row>
    <row r="230" spans="5:6" ht="11.25">
      <c r="E230" s="202"/>
      <c r="F230" s="202"/>
    </row>
    <row r="231" spans="5:6" ht="11.25">
      <c r="E231" s="202"/>
      <c r="F231" s="202"/>
    </row>
    <row r="232" spans="5:6" ht="11.25">
      <c r="E232" s="202"/>
      <c r="F232" s="202"/>
    </row>
    <row r="233" spans="5:6" ht="11.25">
      <c r="E233" s="202"/>
      <c r="F233" s="202"/>
    </row>
    <row r="234" spans="5:6" ht="11.25">
      <c r="E234" s="202"/>
      <c r="F234" s="202"/>
    </row>
    <row r="235" spans="5:6" ht="11.25">
      <c r="E235" s="202"/>
      <c r="F235" s="202"/>
    </row>
    <row r="236" spans="5:6" ht="11.25">
      <c r="E236" s="202"/>
      <c r="F236" s="202"/>
    </row>
    <row r="237" spans="5:6" ht="11.25">
      <c r="E237" s="202"/>
      <c r="F237" s="202"/>
    </row>
    <row r="238" spans="5:6" ht="11.25">
      <c r="E238" s="202"/>
      <c r="F238" s="202"/>
    </row>
    <row r="239" spans="5:6" ht="11.25">
      <c r="E239" s="202"/>
      <c r="F239" s="202"/>
    </row>
    <row r="240" spans="5:6" ht="11.25">
      <c r="E240" s="202"/>
      <c r="F240" s="202"/>
    </row>
    <row r="241" spans="5:6" ht="11.25">
      <c r="E241" s="202"/>
      <c r="F241" s="202"/>
    </row>
    <row r="242" spans="5:6" ht="11.25">
      <c r="E242" s="202"/>
      <c r="F242" s="202"/>
    </row>
    <row r="243" spans="5:6" ht="11.25">
      <c r="E243" s="202"/>
      <c r="F243" s="202"/>
    </row>
    <row r="244" spans="5:6" ht="11.25">
      <c r="E244" s="202"/>
      <c r="F244" s="202"/>
    </row>
    <row r="245" spans="5:6" ht="11.25">
      <c r="E245" s="202"/>
      <c r="F245" s="202"/>
    </row>
    <row r="246" spans="5:6" ht="11.25">
      <c r="E246" s="202"/>
      <c r="F246" s="202"/>
    </row>
    <row r="247" spans="5:6" ht="11.25">
      <c r="E247" s="202"/>
      <c r="F247" s="202"/>
    </row>
    <row r="248" spans="5:6" ht="11.25">
      <c r="E248" s="202"/>
      <c r="F248" s="202"/>
    </row>
    <row r="249" spans="5:6" ht="11.25">
      <c r="E249" s="202"/>
      <c r="F249" s="202"/>
    </row>
    <row r="250" spans="5:6" ht="11.25">
      <c r="E250" s="202"/>
      <c r="F250" s="202"/>
    </row>
    <row r="251" spans="5:6" ht="11.25">
      <c r="E251" s="202"/>
      <c r="F251" s="202"/>
    </row>
    <row r="252" spans="5:6" ht="11.25">
      <c r="E252" s="202"/>
      <c r="F252" s="202"/>
    </row>
    <row r="253" spans="5:6" ht="11.25">
      <c r="E253" s="202"/>
      <c r="F253" s="202"/>
    </row>
    <row r="254" spans="5:6" ht="11.25">
      <c r="E254" s="202"/>
      <c r="F254" s="202"/>
    </row>
    <row r="255" spans="5:6" ht="11.25">
      <c r="E255" s="202"/>
      <c r="F255" s="202"/>
    </row>
    <row r="256" spans="5:6" ht="11.25">
      <c r="E256" s="202"/>
      <c r="F256" s="202"/>
    </row>
    <row r="257" spans="5:6" ht="11.25">
      <c r="E257" s="202"/>
      <c r="F257" s="202"/>
    </row>
    <row r="258" spans="5:6" ht="11.25">
      <c r="E258" s="202"/>
      <c r="F258" s="202"/>
    </row>
    <row r="259" spans="5:6" ht="11.25">
      <c r="E259" s="202"/>
      <c r="F259" s="202"/>
    </row>
    <row r="260" spans="5:6" ht="11.25">
      <c r="E260" s="202"/>
      <c r="F260" s="202"/>
    </row>
    <row r="261" spans="5:6" ht="11.25">
      <c r="E261" s="202"/>
      <c r="F261" s="202"/>
    </row>
    <row r="262" spans="5:6" ht="11.25">
      <c r="E262" s="202"/>
      <c r="F262" s="202"/>
    </row>
    <row r="263" spans="5:6" ht="11.25">
      <c r="E263" s="202"/>
      <c r="F263" s="202"/>
    </row>
    <row r="264" spans="5:6" ht="11.25">
      <c r="E264" s="202"/>
      <c r="F264" s="202"/>
    </row>
    <row r="265" spans="5:6" ht="11.25">
      <c r="E265" s="202"/>
      <c r="F265" s="202"/>
    </row>
    <row r="266" spans="5:6" ht="11.25">
      <c r="E266" s="202"/>
      <c r="F266" s="202"/>
    </row>
    <row r="267" spans="5:6" ht="11.25">
      <c r="E267" s="202"/>
      <c r="F267" s="202"/>
    </row>
    <row r="268" spans="5:6" ht="11.25">
      <c r="E268" s="202"/>
      <c r="F268" s="202"/>
    </row>
    <row r="269" spans="5:6" ht="11.25">
      <c r="E269" s="202"/>
      <c r="F269" s="202"/>
    </row>
    <row r="270" spans="5:6" ht="11.25">
      <c r="E270" s="202"/>
      <c r="F270" s="202"/>
    </row>
    <row r="271" spans="5:6" ht="11.25">
      <c r="E271" s="202"/>
      <c r="F271" s="202"/>
    </row>
    <row r="272" spans="5:6" ht="11.25">
      <c r="E272" s="202"/>
      <c r="F272" s="202"/>
    </row>
    <row r="273" spans="5:6" ht="11.25">
      <c r="E273" s="202"/>
      <c r="F273" s="202"/>
    </row>
    <row r="274" spans="5:6" ht="11.25">
      <c r="E274" s="202"/>
      <c r="F274" s="202"/>
    </row>
    <row r="275" spans="5:6" ht="11.25">
      <c r="E275" s="202"/>
      <c r="F275" s="202"/>
    </row>
    <row r="276" spans="5:6" ht="11.25">
      <c r="E276" s="202"/>
      <c r="F276" s="202"/>
    </row>
    <row r="277" spans="5:6" ht="11.25">
      <c r="E277" s="202"/>
      <c r="F277" s="202"/>
    </row>
    <row r="278" spans="5:6" ht="11.25">
      <c r="E278" s="202"/>
      <c r="F278" s="202"/>
    </row>
    <row r="279" spans="5:6" ht="11.25">
      <c r="E279" s="202"/>
      <c r="F279" s="202"/>
    </row>
    <row r="280" spans="5:6" ht="11.25">
      <c r="E280" s="202"/>
      <c r="F280" s="202"/>
    </row>
    <row r="281" spans="5:6" ht="11.25">
      <c r="E281" s="202"/>
      <c r="F281" s="202"/>
    </row>
    <row r="282" spans="5:6" ht="11.25">
      <c r="E282" s="202"/>
      <c r="F282" s="202"/>
    </row>
    <row r="283" spans="5:6" ht="11.25">
      <c r="E283" s="202"/>
      <c r="F283" s="202"/>
    </row>
    <row r="284" spans="5:6" ht="11.25">
      <c r="E284" s="202"/>
      <c r="F284" s="202"/>
    </row>
    <row r="285" spans="5:6" ht="11.25">
      <c r="E285" s="202"/>
      <c r="F285" s="202"/>
    </row>
    <row r="286" spans="5:6" ht="11.25">
      <c r="E286" s="202"/>
      <c r="F286" s="202"/>
    </row>
    <row r="287" spans="5:6" ht="11.25">
      <c r="E287" s="202"/>
      <c r="F287" s="202"/>
    </row>
    <row r="288" spans="5:6" ht="11.25">
      <c r="E288" s="202"/>
      <c r="F288" s="202"/>
    </row>
    <row r="289" spans="5:6" ht="11.25">
      <c r="E289" s="202"/>
      <c r="F289" s="202"/>
    </row>
    <row r="290" spans="5:6" ht="11.25">
      <c r="E290" s="202"/>
      <c r="F290" s="202"/>
    </row>
    <row r="291" spans="5:6" ht="11.25">
      <c r="E291" s="202"/>
      <c r="F291" s="202"/>
    </row>
    <row r="292" spans="5:6" ht="11.25">
      <c r="E292" s="202"/>
      <c r="F292" s="202"/>
    </row>
    <row r="293" spans="5:6" ht="11.25">
      <c r="E293" s="202"/>
      <c r="F293" s="202"/>
    </row>
    <row r="294" spans="5:6" ht="11.25">
      <c r="E294" s="202"/>
      <c r="F294" s="202"/>
    </row>
    <row r="295" spans="5:6" ht="11.25">
      <c r="E295" s="202"/>
      <c r="F295" s="202"/>
    </row>
    <row r="296" spans="5:6" ht="11.25">
      <c r="E296" s="202"/>
      <c r="F296" s="202"/>
    </row>
    <row r="297" spans="5:6" ht="11.25">
      <c r="E297" s="202"/>
      <c r="F297" s="202"/>
    </row>
    <row r="298" spans="5:6" ht="11.25">
      <c r="E298" s="202"/>
      <c r="F298" s="202"/>
    </row>
    <row r="299" spans="5:6" ht="11.25">
      <c r="E299" s="202"/>
      <c r="F299" s="202"/>
    </row>
    <row r="300" spans="5:6" ht="11.25">
      <c r="E300" s="202"/>
      <c r="F300" s="202"/>
    </row>
    <row r="301" spans="5:6" ht="11.25">
      <c r="E301" s="202"/>
      <c r="F301" s="202"/>
    </row>
    <row r="302" spans="5:6" ht="11.25">
      <c r="E302" s="202"/>
      <c r="F302" s="202"/>
    </row>
    <row r="303" spans="5:6" ht="11.25">
      <c r="E303" s="202"/>
      <c r="F303" s="202"/>
    </row>
    <row r="304" spans="5:6" ht="11.25">
      <c r="E304" s="202"/>
      <c r="F304" s="202"/>
    </row>
    <row r="305" spans="5:6" ht="11.25">
      <c r="E305" s="202"/>
      <c r="F305" s="202"/>
    </row>
    <row r="306" spans="5:6" ht="11.25">
      <c r="E306" s="202"/>
      <c r="F306" s="202"/>
    </row>
    <row r="307" spans="5:6" ht="11.25">
      <c r="E307" s="202"/>
      <c r="F307" s="202"/>
    </row>
    <row r="308" spans="5:6" ht="11.25">
      <c r="E308" s="202"/>
      <c r="F308" s="202"/>
    </row>
    <row r="309" spans="5:6" ht="11.25">
      <c r="E309" s="202"/>
      <c r="F309" s="202"/>
    </row>
    <row r="310" spans="5:6" ht="11.25">
      <c r="E310" s="202"/>
      <c r="F310" s="202"/>
    </row>
    <row r="311" spans="5:6" ht="11.25">
      <c r="E311" s="202"/>
      <c r="F311" s="202"/>
    </row>
    <row r="312" spans="5:6" ht="11.25">
      <c r="E312" s="202"/>
      <c r="F312" s="202"/>
    </row>
    <row r="313" spans="5:6" ht="11.25">
      <c r="E313" s="202"/>
      <c r="F313" s="202"/>
    </row>
    <row r="314" spans="5:6" ht="11.25">
      <c r="E314" s="202"/>
      <c r="F314" s="202"/>
    </row>
    <row r="315" spans="5:6" ht="11.25">
      <c r="E315" s="202"/>
      <c r="F315" s="202"/>
    </row>
    <row r="316" spans="5:6" ht="11.25">
      <c r="E316" s="202"/>
      <c r="F316" s="202"/>
    </row>
    <row r="317" spans="5:6" ht="11.25">
      <c r="E317" s="202"/>
      <c r="F317" s="202"/>
    </row>
    <row r="318" spans="5:6" ht="11.25">
      <c r="E318" s="202"/>
      <c r="F318" s="202"/>
    </row>
    <row r="319" spans="5:6" ht="11.25">
      <c r="E319" s="202"/>
      <c r="F319" s="202"/>
    </row>
    <row r="320" spans="5:6" ht="11.25">
      <c r="E320" s="202"/>
      <c r="F320" s="202"/>
    </row>
    <row r="321" spans="5:6" ht="11.25">
      <c r="E321" s="202"/>
      <c r="F321" s="202"/>
    </row>
    <row r="322" spans="5:6" ht="11.25">
      <c r="E322" s="202"/>
      <c r="F322" s="202"/>
    </row>
    <row r="323" spans="5:6" ht="11.25">
      <c r="E323" s="202"/>
      <c r="F323" s="202"/>
    </row>
    <row r="324" spans="5:6" ht="11.25">
      <c r="E324" s="202"/>
      <c r="F324" s="202"/>
    </row>
    <row r="325" spans="5:6" ht="11.25">
      <c r="E325" s="202"/>
      <c r="F325" s="202"/>
    </row>
    <row r="326" spans="5:6" ht="11.25">
      <c r="E326" s="202"/>
      <c r="F326" s="202"/>
    </row>
    <row r="327" spans="5:6" ht="11.25">
      <c r="E327" s="202"/>
      <c r="F327" s="202"/>
    </row>
    <row r="328" spans="5:6" ht="11.25">
      <c r="E328" s="202"/>
      <c r="F328" s="202"/>
    </row>
    <row r="329" spans="5:6" ht="11.25">
      <c r="E329" s="202"/>
      <c r="F329" s="202"/>
    </row>
    <row r="330" spans="5:6" ht="11.25">
      <c r="E330" s="202"/>
      <c r="F330" s="202"/>
    </row>
    <row r="331" spans="5:6" ht="11.25">
      <c r="E331" s="202"/>
      <c r="F331" s="202"/>
    </row>
    <row r="332" spans="5:6" ht="11.25">
      <c r="E332" s="202"/>
      <c r="F332" s="202"/>
    </row>
    <row r="333" spans="5:6" ht="11.25">
      <c r="E333" s="202"/>
      <c r="F333" s="202"/>
    </row>
    <row r="334" spans="5:6" ht="11.25">
      <c r="E334" s="202"/>
      <c r="F334" s="202"/>
    </row>
    <row r="335" spans="5:6" ht="11.25">
      <c r="E335" s="202"/>
      <c r="F335" s="202"/>
    </row>
    <row r="336" spans="5:6" ht="11.25">
      <c r="E336" s="202"/>
      <c r="F336" s="202"/>
    </row>
    <row r="337" spans="5:6" ht="11.25">
      <c r="E337" s="202"/>
      <c r="F337" s="202"/>
    </row>
    <row r="338" spans="5:6" ht="11.25">
      <c r="E338" s="202"/>
      <c r="F338" s="202"/>
    </row>
    <row r="339" spans="5:6" ht="11.25">
      <c r="E339" s="202"/>
      <c r="F339" s="202"/>
    </row>
    <row r="340" spans="5:6" ht="11.25">
      <c r="E340" s="202"/>
      <c r="F340" s="202"/>
    </row>
    <row r="341" spans="5:6" ht="11.25">
      <c r="E341" s="202"/>
      <c r="F341" s="202"/>
    </row>
    <row r="342" spans="5:6" ht="11.25">
      <c r="E342" s="202"/>
      <c r="F342" s="202"/>
    </row>
    <row r="343" spans="5:6" ht="11.25">
      <c r="E343" s="202"/>
      <c r="F343" s="202"/>
    </row>
    <row r="344" spans="5:6" ht="11.25">
      <c r="E344" s="202"/>
      <c r="F344" s="202"/>
    </row>
    <row r="345" spans="5:6" ht="11.25">
      <c r="E345" s="202"/>
      <c r="F345" s="202"/>
    </row>
    <row r="346" spans="5:6" ht="11.25">
      <c r="E346" s="202"/>
      <c r="F346" s="202"/>
    </row>
    <row r="347" spans="5:6" ht="11.25">
      <c r="E347" s="202"/>
      <c r="F347" s="202"/>
    </row>
    <row r="348" spans="5:6" ht="11.25">
      <c r="E348" s="202"/>
      <c r="F348" s="202"/>
    </row>
    <row r="349" spans="5:6" ht="11.25">
      <c r="E349" s="202"/>
      <c r="F349" s="202"/>
    </row>
    <row r="350" spans="5:6" ht="11.25">
      <c r="E350" s="202"/>
      <c r="F350" s="202"/>
    </row>
    <row r="351" spans="5:6" ht="11.25">
      <c r="E351" s="202"/>
      <c r="F351" s="202"/>
    </row>
    <row r="352" spans="5:6" ht="11.25">
      <c r="E352" s="202"/>
      <c r="F352" s="202"/>
    </row>
    <row r="353" spans="5:6" ht="11.25">
      <c r="E353" s="202"/>
      <c r="F353" s="202"/>
    </row>
    <row r="354" spans="5:6" ht="11.25">
      <c r="E354" s="202"/>
      <c r="F354" s="202"/>
    </row>
    <row r="355" spans="5:6" ht="11.25">
      <c r="E355" s="202"/>
      <c r="F355" s="202"/>
    </row>
    <row r="356" spans="5:6" ht="11.25">
      <c r="E356" s="202"/>
      <c r="F356" s="202"/>
    </row>
    <row r="357" spans="5:6" ht="11.25">
      <c r="E357" s="202"/>
      <c r="F357" s="202"/>
    </row>
    <row r="358" spans="5:6" ht="11.25">
      <c r="E358" s="202"/>
      <c r="F358" s="202"/>
    </row>
    <row r="359" spans="5:6" ht="11.25">
      <c r="E359" s="202"/>
      <c r="F359" s="202"/>
    </row>
    <row r="360" spans="5:6" ht="11.25">
      <c r="E360" s="202"/>
      <c r="F360" s="202"/>
    </row>
    <row r="361" spans="5:6" ht="11.25">
      <c r="E361" s="202"/>
      <c r="F361" s="202"/>
    </row>
    <row r="362" spans="5:6" ht="11.25">
      <c r="E362" s="202"/>
      <c r="F362" s="202"/>
    </row>
    <row r="363" spans="5:6" ht="11.25">
      <c r="E363" s="202"/>
      <c r="F363" s="202"/>
    </row>
    <row r="364" spans="5:6" ht="11.25">
      <c r="E364" s="202"/>
      <c r="F364" s="202"/>
    </row>
    <row r="365" spans="5:6" ht="11.25">
      <c r="E365" s="202"/>
      <c r="F365" s="202"/>
    </row>
    <row r="366" spans="5:6" ht="11.25">
      <c r="E366" s="202"/>
      <c r="F366" s="202"/>
    </row>
    <row r="367" spans="5:6" ht="11.25">
      <c r="E367" s="202"/>
      <c r="F367" s="202"/>
    </row>
    <row r="368" spans="5:6" ht="11.25">
      <c r="E368" s="202"/>
      <c r="F368" s="202"/>
    </row>
    <row r="369" spans="5:6" ht="11.25">
      <c r="E369" s="202"/>
      <c r="F369" s="202"/>
    </row>
    <row r="370" spans="5:6" ht="11.25">
      <c r="E370" s="202"/>
      <c r="F370" s="202"/>
    </row>
    <row r="371" spans="5:6" ht="11.25">
      <c r="E371" s="202"/>
      <c r="F371" s="202"/>
    </row>
    <row r="372" spans="5:6" ht="11.25">
      <c r="E372" s="202"/>
      <c r="F372" s="202"/>
    </row>
    <row r="373" spans="5:6" ht="11.25">
      <c r="E373" s="202"/>
      <c r="F373" s="202"/>
    </row>
    <row r="374" spans="5:6" ht="11.25">
      <c r="E374" s="202"/>
      <c r="F374" s="202"/>
    </row>
    <row r="375" spans="5:6" ht="11.25">
      <c r="E375" s="202"/>
      <c r="F375" s="202"/>
    </row>
    <row r="376" spans="5:6" ht="11.25">
      <c r="E376" s="202"/>
      <c r="F376" s="202"/>
    </row>
    <row r="377" spans="5:6" ht="11.25">
      <c r="E377" s="202"/>
      <c r="F377" s="202"/>
    </row>
    <row r="378" spans="5:6" ht="11.25">
      <c r="E378" s="202"/>
      <c r="F378" s="202"/>
    </row>
    <row r="379" spans="5:6" ht="11.25">
      <c r="E379" s="202"/>
      <c r="F379" s="202"/>
    </row>
    <row r="380" spans="5:6" ht="11.25">
      <c r="E380" s="202"/>
      <c r="F380" s="202"/>
    </row>
    <row r="381" spans="5:6" ht="11.25">
      <c r="E381" s="202"/>
      <c r="F381" s="202"/>
    </row>
    <row r="382" spans="5:6" ht="11.25">
      <c r="E382" s="202"/>
      <c r="F382" s="202"/>
    </row>
    <row r="383" spans="5:6" ht="11.25">
      <c r="E383" s="202"/>
      <c r="F383" s="202"/>
    </row>
    <row r="384" spans="5:6" ht="11.25">
      <c r="E384" s="202"/>
      <c r="F384" s="202"/>
    </row>
    <row r="385" spans="5:6" ht="11.25">
      <c r="E385" s="202"/>
      <c r="F385" s="202"/>
    </row>
    <row r="386" spans="5:6" ht="11.25">
      <c r="E386" s="202"/>
      <c r="F386" s="202"/>
    </row>
    <row r="387" spans="5:6" ht="11.25">
      <c r="E387" s="202"/>
      <c r="F387" s="202"/>
    </row>
    <row r="388" spans="5:6" ht="11.25">
      <c r="E388" s="202"/>
      <c r="F388" s="202"/>
    </row>
    <row r="389" spans="5:6" ht="11.25">
      <c r="E389" s="202"/>
      <c r="F389" s="202"/>
    </row>
    <row r="390" spans="5:6" ht="11.25">
      <c r="E390" s="202"/>
      <c r="F390" s="202"/>
    </row>
    <row r="391" spans="5:6" ht="11.25">
      <c r="E391" s="202"/>
      <c r="F391" s="202"/>
    </row>
    <row r="392" spans="5:6" ht="11.25">
      <c r="E392" s="202"/>
      <c r="F392" s="202"/>
    </row>
    <row r="393" spans="5:6" ht="11.25">
      <c r="E393" s="202"/>
      <c r="F393" s="202"/>
    </row>
    <row r="394" spans="5:6" ht="11.25">
      <c r="E394" s="202"/>
      <c r="F394" s="202"/>
    </row>
    <row r="395" spans="5:6" ht="11.25">
      <c r="E395" s="202"/>
      <c r="F395" s="202"/>
    </row>
    <row r="396" spans="5:6" ht="11.25">
      <c r="E396" s="202"/>
      <c r="F396" s="202"/>
    </row>
    <row r="397" spans="5:6" ht="11.25">
      <c r="E397" s="202"/>
      <c r="F397" s="202"/>
    </row>
    <row r="398" ht="11.25">
      <c r="F398" s="202"/>
    </row>
    <row r="399" ht="11.25">
      <c r="F399" s="202"/>
    </row>
  </sheetData>
  <sheetProtection/>
  <mergeCells count="2">
    <mergeCell ref="A1:F1"/>
    <mergeCell ref="C4:F4"/>
  </mergeCells>
  <printOptions horizontalCentered="1"/>
  <pageMargins left="0.75" right="0.75" top="0.79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zoomScalePageLayoutView="0" workbookViewId="0" topLeftCell="A35">
      <selection activeCell="A10" sqref="A10:D50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217" t="s">
        <v>79</v>
      </c>
      <c r="B1" s="217"/>
      <c r="C1" s="217"/>
      <c r="D1" s="217"/>
      <c r="E1" s="217"/>
      <c r="F1" s="217"/>
      <c r="G1" s="217"/>
      <c r="H1" s="217"/>
      <c r="I1" s="217"/>
    </row>
    <row r="2" ht="12.75">
      <c r="I2" s="25" t="s">
        <v>80</v>
      </c>
    </row>
    <row r="3" spans="1:9" ht="12.75">
      <c r="A3" s="30" t="s">
        <v>81</v>
      </c>
      <c r="I3" s="25" t="s">
        <v>6</v>
      </c>
    </row>
    <row r="4" spans="1:9" s="24" customFormat="1" ht="15" customHeight="1">
      <c r="A4" s="218" t="s">
        <v>82</v>
      </c>
      <c r="B4" s="218"/>
      <c r="C4" s="218"/>
      <c r="D4" s="218" t="s">
        <v>83</v>
      </c>
      <c r="E4" s="219" t="s">
        <v>84</v>
      </c>
      <c r="F4" s="219" t="s">
        <v>85</v>
      </c>
      <c r="G4" s="219" t="s">
        <v>86</v>
      </c>
      <c r="H4" s="219" t="s">
        <v>87</v>
      </c>
      <c r="I4" s="219" t="s">
        <v>88</v>
      </c>
    </row>
    <row r="5" spans="1:9" s="24" customFormat="1" ht="9" customHeight="1">
      <c r="A5" s="218"/>
      <c r="B5" s="218" t="s">
        <v>89</v>
      </c>
      <c r="C5" s="218" t="s">
        <v>89</v>
      </c>
      <c r="D5" s="218" t="s">
        <v>89</v>
      </c>
      <c r="E5" s="219" t="s">
        <v>89</v>
      </c>
      <c r="F5" s="219" t="s">
        <v>89</v>
      </c>
      <c r="G5" s="219" t="s">
        <v>89</v>
      </c>
      <c r="H5" s="219" t="s">
        <v>89</v>
      </c>
      <c r="I5" s="219" t="s">
        <v>90</v>
      </c>
    </row>
    <row r="6" spans="1:9" s="24" customFormat="1" ht="15" customHeight="1" hidden="1">
      <c r="A6" s="218"/>
      <c r="B6" s="218" t="s">
        <v>89</v>
      </c>
      <c r="C6" s="218" t="s">
        <v>89</v>
      </c>
      <c r="D6" s="218" t="s">
        <v>89</v>
      </c>
      <c r="E6" s="219" t="s">
        <v>89</v>
      </c>
      <c r="F6" s="219" t="s">
        <v>89</v>
      </c>
      <c r="G6" s="219" t="s">
        <v>89</v>
      </c>
      <c r="H6" s="219" t="s">
        <v>89</v>
      </c>
      <c r="I6" s="219" t="s">
        <v>89</v>
      </c>
    </row>
    <row r="7" spans="1:9" s="24" customFormat="1" ht="15" customHeight="1" hidden="1">
      <c r="A7" s="218"/>
      <c r="B7" s="218" t="s">
        <v>89</v>
      </c>
      <c r="C7" s="218" t="s">
        <v>89</v>
      </c>
      <c r="D7" s="218" t="s">
        <v>89</v>
      </c>
      <c r="E7" s="219" t="s">
        <v>89</v>
      </c>
      <c r="F7" s="219" t="s">
        <v>89</v>
      </c>
      <c r="G7" s="219" t="s">
        <v>89</v>
      </c>
      <c r="H7" s="219" t="s">
        <v>89</v>
      </c>
      <c r="I7" s="219" t="s">
        <v>89</v>
      </c>
    </row>
    <row r="8" spans="1:9" s="24" customFormat="1" ht="19.5" customHeight="1">
      <c r="A8" s="218" t="s">
        <v>91</v>
      </c>
      <c r="B8" s="218" t="s">
        <v>92</v>
      </c>
      <c r="C8" s="218" t="s">
        <v>93</v>
      </c>
      <c r="D8" s="155" t="s">
        <v>94</v>
      </c>
      <c r="E8" s="156">
        <v>1</v>
      </c>
      <c r="F8" s="156" t="s">
        <v>95</v>
      </c>
      <c r="G8" s="156" t="s">
        <v>96</v>
      </c>
      <c r="H8" s="156" t="s">
        <v>97</v>
      </c>
      <c r="I8" s="156">
        <v>5</v>
      </c>
    </row>
    <row r="9" spans="1:9" s="24" customFormat="1" ht="19.5" customHeight="1">
      <c r="A9" s="218"/>
      <c r="B9" s="218" t="s">
        <v>89</v>
      </c>
      <c r="C9" s="218" t="s">
        <v>89</v>
      </c>
      <c r="D9" s="155" t="s">
        <v>98</v>
      </c>
      <c r="E9" s="157">
        <f>E10+E45+E48</f>
        <v>4270.97</v>
      </c>
      <c r="F9" s="157">
        <f>F10+F45+F48</f>
        <v>4270.97</v>
      </c>
      <c r="G9" s="158"/>
      <c r="H9" s="157"/>
      <c r="I9" s="157"/>
    </row>
    <row r="10" spans="1:9" s="24" customFormat="1" ht="18.75" customHeight="1">
      <c r="A10" s="125" t="s">
        <v>99</v>
      </c>
      <c r="B10" s="125"/>
      <c r="C10" s="125"/>
      <c r="D10" s="126" t="s">
        <v>36</v>
      </c>
      <c r="E10" s="117">
        <f>E11+E15+E18+E25+E29+E33+E35+E37+E39+E41+E43</f>
        <v>4240.18</v>
      </c>
      <c r="F10" s="117">
        <f>F11+F15+F18+F25+F29+F33+F35+F37+F39+F41+F43</f>
        <v>4240.18</v>
      </c>
      <c r="G10" s="117"/>
      <c r="H10" s="159"/>
      <c r="I10" s="167"/>
    </row>
    <row r="11" spans="1:9" s="24" customFormat="1" ht="18.75" customHeight="1">
      <c r="A11" s="125"/>
      <c r="B11" s="125" t="s">
        <v>100</v>
      </c>
      <c r="C11" s="125"/>
      <c r="D11" s="128" t="s">
        <v>101</v>
      </c>
      <c r="E11" s="160">
        <v>448.39</v>
      </c>
      <c r="F11" s="160">
        <v>448.39</v>
      </c>
      <c r="G11" s="117"/>
      <c r="H11" s="159"/>
      <c r="I11" s="167"/>
    </row>
    <row r="12" spans="1:9" s="24" customFormat="1" ht="18.75" customHeight="1">
      <c r="A12" s="125"/>
      <c r="B12" s="125"/>
      <c r="C12" s="125" t="s">
        <v>102</v>
      </c>
      <c r="D12" s="129" t="s">
        <v>103</v>
      </c>
      <c r="E12" s="117">
        <v>53.94</v>
      </c>
      <c r="F12" s="117">
        <v>53.94</v>
      </c>
      <c r="G12" s="117"/>
      <c r="H12" s="159"/>
      <c r="I12" s="167"/>
    </row>
    <row r="13" spans="1:12" s="24" customFormat="1" ht="18.75" customHeight="1">
      <c r="A13" s="125"/>
      <c r="B13" s="125"/>
      <c r="C13" s="125" t="s">
        <v>100</v>
      </c>
      <c r="D13" s="130" t="s">
        <v>104</v>
      </c>
      <c r="E13" s="117">
        <v>185.9</v>
      </c>
      <c r="F13" s="117">
        <v>185.9</v>
      </c>
      <c r="G13" s="117"/>
      <c r="H13" s="159"/>
      <c r="I13" s="167"/>
      <c r="L13" s="116"/>
    </row>
    <row r="14" spans="1:9" s="24" customFormat="1" ht="18.75" customHeight="1">
      <c r="A14" s="125"/>
      <c r="B14" s="125"/>
      <c r="C14" s="125" t="s">
        <v>105</v>
      </c>
      <c r="D14" s="131" t="s">
        <v>106</v>
      </c>
      <c r="E14" s="117">
        <v>208.56</v>
      </c>
      <c r="F14" s="117">
        <v>208.56</v>
      </c>
      <c r="G14" s="117"/>
      <c r="H14" s="159"/>
      <c r="I14" s="167"/>
    </row>
    <row r="15" spans="1:9" s="24" customFormat="1" ht="18.75" customHeight="1">
      <c r="A15" s="125"/>
      <c r="B15" s="125" t="s">
        <v>107</v>
      </c>
      <c r="C15" s="125"/>
      <c r="D15" s="132" t="s">
        <v>108</v>
      </c>
      <c r="E15" s="160">
        <f>E16+E17</f>
        <v>47.690000000000005</v>
      </c>
      <c r="F15" s="160">
        <f>F16+F17</f>
        <v>47.690000000000005</v>
      </c>
      <c r="G15" s="117"/>
      <c r="H15" s="159"/>
      <c r="I15" s="167"/>
    </row>
    <row r="16" spans="1:9" s="24" customFormat="1" ht="18.75" customHeight="1">
      <c r="A16" s="125"/>
      <c r="B16" s="125"/>
      <c r="C16" s="125" t="s">
        <v>102</v>
      </c>
      <c r="D16" s="133" t="s">
        <v>109</v>
      </c>
      <c r="E16" s="117">
        <v>2.13</v>
      </c>
      <c r="F16" s="117">
        <v>2.13</v>
      </c>
      <c r="G16" s="117"/>
      <c r="H16" s="159"/>
      <c r="I16" s="167"/>
    </row>
    <row r="17" spans="1:9" s="24" customFormat="1" ht="18.75" customHeight="1">
      <c r="A17" s="125"/>
      <c r="B17" s="134"/>
      <c r="C17" s="134" t="s">
        <v>100</v>
      </c>
      <c r="D17" s="135" t="s">
        <v>110</v>
      </c>
      <c r="E17" s="117">
        <v>45.56</v>
      </c>
      <c r="F17" s="117">
        <v>45.56</v>
      </c>
      <c r="G17" s="117"/>
      <c r="H17" s="159"/>
      <c r="I17" s="167"/>
    </row>
    <row r="18" spans="1:9" s="24" customFormat="1" ht="18.75" customHeight="1">
      <c r="A18" s="125"/>
      <c r="B18" s="134" t="s">
        <v>111</v>
      </c>
      <c r="C18" s="134"/>
      <c r="D18" s="136" t="s">
        <v>112</v>
      </c>
      <c r="E18" s="160">
        <f>E19+E20+E21+E22+E23+E24</f>
        <v>1284.85</v>
      </c>
      <c r="F18" s="160">
        <f>F19+F20+F21+F22+F23+F24</f>
        <v>1284.85</v>
      </c>
      <c r="G18" s="117"/>
      <c r="H18" s="159"/>
      <c r="I18" s="167"/>
    </row>
    <row r="19" spans="1:9" s="24" customFormat="1" ht="18.75" customHeight="1">
      <c r="A19" s="125"/>
      <c r="B19" s="134"/>
      <c r="C19" s="134" t="s">
        <v>102</v>
      </c>
      <c r="D19" s="136" t="s">
        <v>113</v>
      </c>
      <c r="E19" s="117">
        <v>230</v>
      </c>
      <c r="F19" s="117">
        <v>230</v>
      </c>
      <c r="G19" s="117"/>
      <c r="H19" s="159"/>
      <c r="I19" s="167"/>
    </row>
    <row r="20" spans="1:9" s="24" customFormat="1" ht="18.75" customHeight="1">
      <c r="A20" s="125"/>
      <c r="B20" s="134"/>
      <c r="C20" s="134" t="s">
        <v>100</v>
      </c>
      <c r="D20" s="131" t="s">
        <v>114</v>
      </c>
      <c r="E20" s="117">
        <v>400</v>
      </c>
      <c r="F20" s="117">
        <v>400</v>
      </c>
      <c r="G20" s="117"/>
      <c r="H20" s="159"/>
      <c r="I20" s="167"/>
    </row>
    <row r="21" spans="1:9" s="24" customFormat="1" ht="18.75" customHeight="1">
      <c r="A21" s="125"/>
      <c r="B21" s="134"/>
      <c r="C21" s="134" t="s">
        <v>115</v>
      </c>
      <c r="D21" s="137" t="s">
        <v>116</v>
      </c>
      <c r="E21" s="117">
        <v>173.85</v>
      </c>
      <c r="F21" s="117">
        <v>173.85</v>
      </c>
      <c r="G21" s="117"/>
      <c r="H21" s="159"/>
      <c r="I21" s="167"/>
    </row>
    <row r="22" spans="1:9" ht="18.75" customHeight="1">
      <c r="A22" s="125"/>
      <c r="B22" s="134"/>
      <c r="C22" s="134" t="s">
        <v>107</v>
      </c>
      <c r="D22" s="137" t="s">
        <v>117</v>
      </c>
      <c r="E22" s="117">
        <v>240</v>
      </c>
      <c r="F22" s="117">
        <v>240</v>
      </c>
      <c r="G22" s="117"/>
      <c r="H22" s="161"/>
      <c r="I22" s="162"/>
    </row>
    <row r="23" spans="1:9" ht="18.75" customHeight="1">
      <c r="A23" s="125"/>
      <c r="B23" s="134"/>
      <c r="C23" s="134" t="s">
        <v>118</v>
      </c>
      <c r="D23" s="137" t="s">
        <v>119</v>
      </c>
      <c r="E23" s="117">
        <v>51</v>
      </c>
      <c r="F23" s="117">
        <v>51</v>
      </c>
      <c r="G23" s="117"/>
      <c r="H23" s="161"/>
      <c r="I23" s="162"/>
    </row>
    <row r="24" spans="1:9" ht="18.75" customHeight="1">
      <c r="A24" s="125"/>
      <c r="B24" s="134"/>
      <c r="C24" s="134" t="s">
        <v>105</v>
      </c>
      <c r="D24" s="137" t="s">
        <v>120</v>
      </c>
      <c r="E24" s="117">
        <v>190</v>
      </c>
      <c r="F24" s="117">
        <v>190</v>
      </c>
      <c r="G24" s="117"/>
      <c r="H24" s="161"/>
      <c r="I24" s="162"/>
    </row>
    <row r="25" spans="1:9" ht="18.75" customHeight="1">
      <c r="A25" s="125"/>
      <c r="B25" s="134" t="s">
        <v>121</v>
      </c>
      <c r="C25" s="134"/>
      <c r="D25" s="138" t="s">
        <v>122</v>
      </c>
      <c r="E25" s="160">
        <f>E26+E27+E28</f>
        <v>240</v>
      </c>
      <c r="F25" s="160">
        <f>F26+F27+F28</f>
        <v>240</v>
      </c>
      <c r="G25" s="117"/>
      <c r="H25" s="161"/>
      <c r="I25" s="162"/>
    </row>
    <row r="26" spans="1:9" ht="18.75" customHeight="1">
      <c r="A26" s="125"/>
      <c r="B26" s="134"/>
      <c r="C26" s="134" t="s">
        <v>102</v>
      </c>
      <c r="D26" s="137" t="s">
        <v>123</v>
      </c>
      <c r="E26" s="117">
        <v>150</v>
      </c>
      <c r="F26" s="117">
        <v>150</v>
      </c>
      <c r="G26" s="117"/>
      <c r="H26" s="161"/>
      <c r="I26" s="162"/>
    </row>
    <row r="27" spans="1:9" ht="18.75" customHeight="1">
      <c r="A27" s="125"/>
      <c r="B27" s="134"/>
      <c r="C27" s="134" t="s">
        <v>100</v>
      </c>
      <c r="D27" s="137" t="s">
        <v>124</v>
      </c>
      <c r="E27" s="117">
        <v>40</v>
      </c>
      <c r="F27" s="117">
        <v>40</v>
      </c>
      <c r="G27" s="117"/>
      <c r="H27" s="161"/>
      <c r="I27" s="162"/>
    </row>
    <row r="28" spans="1:9" ht="18.75" customHeight="1">
      <c r="A28" s="125"/>
      <c r="B28" s="134"/>
      <c r="C28" s="134" t="s">
        <v>105</v>
      </c>
      <c r="D28" s="137" t="s">
        <v>125</v>
      </c>
      <c r="E28" s="117">
        <v>50</v>
      </c>
      <c r="F28" s="117">
        <v>50</v>
      </c>
      <c r="G28" s="117"/>
      <c r="H28" s="161"/>
      <c r="I28" s="162"/>
    </row>
    <row r="29" spans="1:9" ht="18.75" customHeight="1">
      <c r="A29" s="125"/>
      <c r="B29" s="134" t="s">
        <v>126</v>
      </c>
      <c r="C29" s="134"/>
      <c r="D29" s="137" t="s">
        <v>127</v>
      </c>
      <c r="E29" s="160">
        <f>E30+E31+E32</f>
        <v>124.25</v>
      </c>
      <c r="F29" s="160">
        <f>F30+F31+F32</f>
        <v>124.25</v>
      </c>
      <c r="G29" s="117"/>
      <c r="H29" s="161"/>
      <c r="I29" s="162"/>
    </row>
    <row r="30" spans="1:9" ht="18.75" customHeight="1">
      <c r="A30" s="125"/>
      <c r="B30" s="134"/>
      <c r="C30" s="134" t="s">
        <v>102</v>
      </c>
      <c r="D30" s="137" t="s">
        <v>128</v>
      </c>
      <c r="E30" s="117">
        <v>13.85</v>
      </c>
      <c r="F30" s="117">
        <v>13.85</v>
      </c>
      <c r="G30" s="117"/>
      <c r="H30" s="161"/>
      <c r="I30" s="162"/>
    </row>
    <row r="31" spans="1:9" ht="18.75" customHeight="1">
      <c r="A31" s="125"/>
      <c r="B31" s="134"/>
      <c r="C31" s="134" t="s">
        <v>100</v>
      </c>
      <c r="D31" s="137" t="s">
        <v>129</v>
      </c>
      <c r="E31" s="117">
        <v>56.4</v>
      </c>
      <c r="F31" s="117">
        <v>56.4</v>
      </c>
      <c r="G31" s="117"/>
      <c r="H31" s="161"/>
      <c r="I31" s="162"/>
    </row>
    <row r="32" spans="1:9" ht="18.75" customHeight="1">
      <c r="A32" s="125"/>
      <c r="B32" s="139"/>
      <c r="C32" s="139" t="s">
        <v>105</v>
      </c>
      <c r="D32" s="137" t="s">
        <v>130</v>
      </c>
      <c r="E32" s="117">
        <v>54</v>
      </c>
      <c r="F32" s="117">
        <v>54</v>
      </c>
      <c r="G32" s="117"/>
      <c r="H32" s="162"/>
      <c r="I32" s="162"/>
    </row>
    <row r="33" spans="1:9" ht="18.75" customHeight="1">
      <c r="A33" s="125"/>
      <c r="B33" s="139" t="s">
        <v>131</v>
      </c>
      <c r="C33" s="139"/>
      <c r="D33" s="137" t="s">
        <v>132</v>
      </c>
      <c r="E33" s="160">
        <f>E34</f>
        <v>130</v>
      </c>
      <c r="F33" s="160">
        <f>F34</f>
        <v>130</v>
      </c>
      <c r="G33" s="117"/>
      <c r="H33" s="162"/>
      <c r="I33" s="162"/>
    </row>
    <row r="34" spans="1:9" ht="18.75" customHeight="1">
      <c r="A34" s="125"/>
      <c r="B34" s="139"/>
      <c r="C34" s="139" t="s">
        <v>133</v>
      </c>
      <c r="D34" s="137" t="s">
        <v>134</v>
      </c>
      <c r="E34" s="117">
        <v>130</v>
      </c>
      <c r="F34" s="117">
        <v>130</v>
      </c>
      <c r="G34" s="117"/>
      <c r="H34" s="162"/>
      <c r="I34" s="162"/>
    </row>
    <row r="35" spans="1:9" ht="18.75" customHeight="1">
      <c r="A35" s="125"/>
      <c r="B35" s="139" t="s">
        <v>135</v>
      </c>
      <c r="C35" s="139"/>
      <c r="D35" s="137" t="s">
        <v>136</v>
      </c>
      <c r="E35" s="160">
        <f>E36</f>
        <v>1515</v>
      </c>
      <c r="F35" s="160">
        <f>F36</f>
        <v>1515</v>
      </c>
      <c r="G35" s="117"/>
      <c r="H35" s="162"/>
      <c r="I35" s="162"/>
    </row>
    <row r="36" spans="1:9" ht="18.75" customHeight="1">
      <c r="A36" s="125"/>
      <c r="B36" s="139"/>
      <c r="C36" s="139" t="s">
        <v>102</v>
      </c>
      <c r="D36" s="137" t="s">
        <v>137</v>
      </c>
      <c r="E36" s="117">
        <v>1515</v>
      </c>
      <c r="F36" s="117">
        <v>1515</v>
      </c>
      <c r="G36" s="117"/>
      <c r="H36" s="162"/>
      <c r="I36" s="162"/>
    </row>
    <row r="37" spans="1:9" ht="18.75" customHeight="1">
      <c r="A37" s="125"/>
      <c r="B37" s="125" t="s">
        <v>138</v>
      </c>
      <c r="C37" s="125"/>
      <c r="D37" s="141" t="s">
        <v>139</v>
      </c>
      <c r="E37" s="160">
        <f>E38</f>
        <v>90</v>
      </c>
      <c r="F37" s="160">
        <f>F38</f>
        <v>90</v>
      </c>
      <c r="G37" s="117"/>
      <c r="H37" s="162"/>
      <c r="I37" s="162"/>
    </row>
    <row r="38" spans="1:9" ht="18.75" customHeight="1">
      <c r="A38" s="125"/>
      <c r="B38" s="125"/>
      <c r="C38" s="125" t="s">
        <v>102</v>
      </c>
      <c r="D38" s="141" t="s">
        <v>140</v>
      </c>
      <c r="E38" s="117">
        <v>90</v>
      </c>
      <c r="F38" s="117">
        <v>90</v>
      </c>
      <c r="G38" s="117"/>
      <c r="H38" s="162"/>
      <c r="I38" s="162"/>
    </row>
    <row r="39" spans="1:9" ht="18.75" customHeight="1">
      <c r="A39" s="125"/>
      <c r="B39" s="125" t="s">
        <v>141</v>
      </c>
      <c r="C39" s="125"/>
      <c r="D39" s="141" t="s">
        <v>142</v>
      </c>
      <c r="E39" s="160">
        <v>130</v>
      </c>
      <c r="F39" s="160">
        <v>130</v>
      </c>
      <c r="G39" s="117"/>
      <c r="H39" s="162"/>
      <c r="I39" s="162"/>
    </row>
    <row r="40" spans="1:9" ht="18.75" customHeight="1">
      <c r="A40" s="125"/>
      <c r="B40" s="125"/>
      <c r="C40" s="125" t="s">
        <v>143</v>
      </c>
      <c r="D40" s="141" t="s">
        <v>144</v>
      </c>
      <c r="E40" s="117">
        <v>130</v>
      </c>
      <c r="F40" s="117">
        <v>130</v>
      </c>
      <c r="G40" s="162"/>
      <c r="H40" s="162"/>
      <c r="I40" s="162"/>
    </row>
    <row r="41" spans="1:9" ht="18.75" customHeight="1">
      <c r="A41" s="125"/>
      <c r="B41" s="125" t="s">
        <v>145</v>
      </c>
      <c r="C41" s="125"/>
      <c r="D41" s="141" t="s">
        <v>146</v>
      </c>
      <c r="E41" s="160">
        <v>165</v>
      </c>
      <c r="F41" s="160">
        <v>165</v>
      </c>
      <c r="G41" s="117"/>
      <c r="H41" s="162"/>
      <c r="I41" s="162"/>
    </row>
    <row r="42" spans="1:9" ht="19.5" customHeight="1">
      <c r="A42" s="125"/>
      <c r="B42" s="125"/>
      <c r="C42" s="125" t="s">
        <v>102</v>
      </c>
      <c r="D42" s="141" t="s">
        <v>147</v>
      </c>
      <c r="E42" s="117">
        <v>165</v>
      </c>
      <c r="F42" s="117">
        <v>165</v>
      </c>
      <c r="G42" s="117"/>
      <c r="H42" s="162"/>
      <c r="I42" s="162"/>
    </row>
    <row r="43" spans="1:9" ht="19.5" customHeight="1">
      <c r="A43" s="125"/>
      <c r="B43" s="125" t="s">
        <v>148</v>
      </c>
      <c r="C43" s="125"/>
      <c r="D43" s="163" t="s">
        <v>149</v>
      </c>
      <c r="E43" s="160">
        <v>65</v>
      </c>
      <c r="F43" s="160">
        <v>65</v>
      </c>
      <c r="G43" s="117"/>
      <c r="H43" s="162"/>
      <c r="I43" s="162"/>
    </row>
    <row r="44" spans="1:9" ht="19.5" customHeight="1">
      <c r="A44" s="125"/>
      <c r="B44" s="125"/>
      <c r="C44" s="125" t="s">
        <v>150</v>
      </c>
      <c r="D44" s="163" t="s">
        <v>151</v>
      </c>
      <c r="E44" s="117">
        <v>65</v>
      </c>
      <c r="F44" s="117">
        <v>65</v>
      </c>
      <c r="G44" s="117"/>
      <c r="H44" s="162"/>
      <c r="I44" s="162"/>
    </row>
    <row r="45" spans="1:9" ht="19.5" customHeight="1">
      <c r="A45" s="125" t="s">
        <v>152</v>
      </c>
      <c r="B45" s="125"/>
      <c r="C45" s="125"/>
      <c r="D45" s="141" t="s">
        <v>39</v>
      </c>
      <c r="E45" s="160">
        <v>12</v>
      </c>
      <c r="F45" s="160">
        <v>12</v>
      </c>
      <c r="G45" s="117"/>
      <c r="H45" s="162"/>
      <c r="I45" s="162"/>
    </row>
    <row r="46" spans="1:9" ht="19.5" customHeight="1">
      <c r="A46" s="125"/>
      <c r="B46" s="125" t="s">
        <v>153</v>
      </c>
      <c r="C46" s="125"/>
      <c r="D46" s="163" t="s">
        <v>154</v>
      </c>
      <c r="E46" s="117">
        <v>12</v>
      </c>
      <c r="F46" s="117">
        <v>12</v>
      </c>
      <c r="G46" s="117"/>
      <c r="H46" s="162"/>
      <c r="I46" s="162"/>
    </row>
    <row r="47" spans="1:9" ht="19.5" customHeight="1">
      <c r="A47" s="125"/>
      <c r="B47" s="125"/>
      <c r="C47" s="125" t="s">
        <v>102</v>
      </c>
      <c r="D47" s="163" t="s">
        <v>155</v>
      </c>
      <c r="E47" s="117">
        <v>12</v>
      </c>
      <c r="F47" s="117">
        <v>12</v>
      </c>
      <c r="G47" s="117"/>
      <c r="H47" s="162"/>
      <c r="I47" s="162"/>
    </row>
    <row r="48" spans="1:9" ht="19.5" customHeight="1">
      <c r="A48" s="146" t="s">
        <v>156</v>
      </c>
      <c r="B48" s="125"/>
      <c r="C48" s="125"/>
      <c r="D48" s="149" t="s">
        <v>157</v>
      </c>
      <c r="E48" s="164">
        <v>18.79</v>
      </c>
      <c r="F48" s="164">
        <v>18.79</v>
      </c>
      <c r="G48" s="162"/>
      <c r="H48" s="162"/>
      <c r="I48" s="162"/>
    </row>
    <row r="49" spans="1:9" ht="21" customHeight="1">
      <c r="A49" s="148"/>
      <c r="B49" s="125" t="s">
        <v>100</v>
      </c>
      <c r="C49" s="125"/>
      <c r="D49" s="149" t="s">
        <v>158</v>
      </c>
      <c r="E49" s="165">
        <v>18.79</v>
      </c>
      <c r="F49" s="165">
        <v>18.79</v>
      </c>
      <c r="G49" s="165"/>
      <c r="H49" s="165"/>
      <c r="I49" s="165"/>
    </row>
    <row r="50" spans="1:9" ht="18" customHeight="1">
      <c r="A50" s="165"/>
      <c r="B50" s="165"/>
      <c r="C50" s="125" t="s">
        <v>102</v>
      </c>
      <c r="D50" s="166" t="s">
        <v>159</v>
      </c>
      <c r="E50" s="165">
        <v>18.79</v>
      </c>
      <c r="F50" s="165">
        <v>18.79</v>
      </c>
      <c r="G50" s="165"/>
      <c r="H50" s="165"/>
      <c r="I50" s="165"/>
    </row>
  </sheetData>
  <sheetProtection/>
  <mergeCells count="11">
    <mergeCell ref="A4:C7"/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3" width="5.8515625" style="120" customWidth="1"/>
    <col min="4" max="4" width="28.00390625" style="120" customWidth="1"/>
    <col min="5" max="5" width="14.421875" style="120" customWidth="1"/>
    <col min="6" max="6" width="15.28125" style="120" customWidth="1"/>
    <col min="7" max="7" width="16.421875" style="120" customWidth="1"/>
    <col min="8" max="8" width="14.7109375" style="120" customWidth="1"/>
    <col min="9" max="9" width="0.13671875" style="120" customWidth="1"/>
    <col min="10" max="10" width="13.8515625" style="120" customWidth="1"/>
    <col min="11" max="11" width="8.57421875" style="120" customWidth="1"/>
    <col min="12" max="12" width="12.00390625" style="120" hidden="1" customWidth="1"/>
    <col min="13" max="13" width="12.8515625" style="120" hidden="1" customWidth="1"/>
    <col min="14" max="14" width="9.7109375" style="120" bestFit="1" customWidth="1"/>
    <col min="15" max="16384" width="9.140625" style="120" customWidth="1"/>
  </cols>
  <sheetData>
    <row r="1" spans="1:13" ht="20.25">
      <c r="A1" s="220" t="s">
        <v>160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ht="12.75">
      <c r="M2" s="151" t="s">
        <v>161</v>
      </c>
    </row>
    <row r="3" spans="1:13" ht="12.75">
      <c r="A3" s="121" t="s">
        <v>81</v>
      </c>
      <c r="M3" s="151" t="s">
        <v>6</v>
      </c>
    </row>
    <row r="4" spans="1:13" s="119" customFormat="1" ht="15" customHeight="1">
      <c r="A4" s="221" t="s">
        <v>82</v>
      </c>
      <c r="B4" s="221"/>
      <c r="C4" s="221"/>
      <c r="D4" s="221" t="s">
        <v>83</v>
      </c>
      <c r="E4" s="222" t="s">
        <v>162</v>
      </c>
      <c r="F4" s="222" t="s">
        <v>163</v>
      </c>
      <c r="G4" s="222" t="s">
        <v>164</v>
      </c>
      <c r="H4" s="222" t="s">
        <v>165</v>
      </c>
      <c r="I4" s="223" t="s">
        <v>166</v>
      </c>
      <c r="J4" s="223" t="s">
        <v>167</v>
      </c>
      <c r="K4" s="223" t="s">
        <v>168</v>
      </c>
      <c r="L4" s="222" t="s">
        <v>169</v>
      </c>
      <c r="M4" s="222" t="s">
        <v>66</v>
      </c>
    </row>
    <row r="5" spans="1:13" s="119" customFormat="1" ht="15" customHeight="1">
      <c r="A5" s="221"/>
      <c r="B5" s="221" t="s">
        <v>89</v>
      </c>
      <c r="C5" s="221" t="s">
        <v>89</v>
      </c>
      <c r="D5" s="221" t="s">
        <v>89</v>
      </c>
      <c r="E5" s="222" t="s">
        <v>89</v>
      </c>
      <c r="F5" s="222" t="s">
        <v>89</v>
      </c>
      <c r="G5" s="222" t="s">
        <v>89</v>
      </c>
      <c r="H5" s="222" t="s">
        <v>89</v>
      </c>
      <c r="I5" s="224"/>
      <c r="J5" s="224"/>
      <c r="K5" s="224"/>
      <c r="L5" s="222" t="s">
        <v>89</v>
      </c>
      <c r="M5" s="222" t="s">
        <v>89</v>
      </c>
    </row>
    <row r="6" spans="1:13" s="119" customFormat="1" ht="15" customHeight="1">
      <c r="A6" s="221"/>
      <c r="B6" s="221" t="s">
        <v>89</v>
      </c>
      <c r="C6" s="221" t="s">
        <v>89</v>
      </c>
      <c r="D6" s="221" t="s">
        <v>89</v>
      </c>
      <c r="E6" s="222" t="s">
        <v>89</v>
      </c>
      <c r="F6" s="222" t="s">
        <v>89</v>
      </c>
      <c r="G6" s="222" t="s">
        <v>89</v>
      </c>
      <c r="H6" s="222" t="s">
        <v>89</v>
      </c>
      <c r="I6" s="224"/>
      <c r="J6" s="224"/>
      <c r="K6" s="224"/>
      <c r="L6" s="222" t="s">
        <v>89</v>
      </c>
      <c r="M6" s="222" t="s">
        <v>89</v>
      </c>
    </row>
    <row r="7" spans="1:13" s="119" customFormat="1" ht="15" customHeight="1">
      <c r="A7" s="221"/>
      <c r="B7" s="221" t="s">
        <v>89</v>
      </c>
      <c r="C7" s="221" t="s">
        <v>89</v>
      </c>
      <c r="D7" s="221" t="s">
        <v>89</v>
      </c>
      <c r="E7" s="222" t="s">
        <v>89</v>
      </c>
      <c r="F7" s="222" t="s">
        <v>89</v>
      </c>
      <c r="G7" s="222" t="s">
        <v>89</v>
      </c>
      <c r="H7" s="222" t="s">
        <v>89</v>
      </c>
      <c r="I7" s="225"/>
      <c r="J7" s="225"/>
      <c r="K7" s="225"/>
      <c r="L7" s="222" t="s">
        <v>89</v>
      </c>
      <c r="M7" s="222" t="s">
        <v>89</v>
      </c>
    </row>
    <row r="8" spans="1:13" s="119" customFormat="1" ht="21" customHeight="1">
      <c r="A8" s="221" t="s">
        <v>91</v>
      </c>
      <c r="B8" s="221" t="s">
        <v>92</v>
      </c>
      <c r="C8" s="221" t="s">
        <v>93</v>
      </c>
      <c r="D8" s="122" t="s">
        <v>94</v>
      </c>
      <c r="E8" s="123" t="s">
        <v>170</v>
      </c>
      <c r="F8" s="123" t="s">
        <v>95</v>
      </c>
      <c r="G8" s="123" t="s">
        <v>96</v>
      </c>
      <c r="H8" s="123" t="s">
        <v>97</v>
      </c>
      <c r="I8" s="123" t="s">
        <v>171</v>
      </c>
      <c r="J8" s="123" t="s">
        <v>172</v>
      </c>
      <c r="K8" s="123" t="s">
        <v>173</v>
      </c>
      <c r="L8" s="123" t="s">
        <v>174</v>
      </c>
      <c r="M8" s="123" t="s">
        <v>175</v>
      </c>
    </row>
    <row r="9" spans="1:13" s="119" customFormat="1" ht="22.5" customHeight="1">
      <c r="A9" s="221"/>
      <c r="B9" s="221" t="s">
        <v>89</v>
      </c>
      <c r="C9" s="221" t="s">
        <v>89</v>
      </c>
      <c r="D9" s="122" t="s">
        <v>98</v>
      </c>
      <c r="E9" s="124">
        <f>E10+E45+E48</f>
        <v>4270.97</v>
      </c>
      <c r="F9" s="124">
        <v>258.07</v>
      </c>
      <c r="G9" s="124">
        <v>77.9</v>
      </c>
      <c r="H9" s="124">
        <v>3809.1</v>
      </c>
      <c r="I9" s="124"/>
      <c r="J9" s="124">
        <v>125.9</v>
      </c>
      <c r="K9" s="152"/>
      <c r="L9" s="152"/>
      <c r="M9" s="124"/>
    </row>
    <row r="10" spans="1:17" s="119" customFormat="1" ht="21" customHeight="1">
      <c r="A10" s="125" t="s">
        <v>99</v>
      </c>
      <c r="B10" s="125"/>
      <c r="C10" s="125"/>
      <c r="D10" s="126" t="s">
        <v>36</v>
      </c>
      <c r="E10" s="117">
        <v>4240.18</v>
      </c>
      <c r="F10" s="117">
        <v>239.28</v>
      </c>
      <c r="G10" s="117">
        <v>77.9</v>
      </c>
      <c r="H10" s="127">
        <f>H11+H15+H18+H25+H29+H33+H35+H37+H39+H41+H43</f>
        <v>3797.1</v>
      </c>
      <c r="I10" s="127"/>
      <c r="J10" s="127">
        <v>125.9</v>
      </c>
      <c r="K10" s="127"/>
      <c r="L10" s="127"/>
      <c r="M10" s="127"/>
      <c r="Q10" s="153"/>
    </row>
    <row r="11" spans="1:15" s="119" customFormat="1" ht="21" customHeight="1">
      <c r="A11" s="125"/>
      <c r="B11" s="125" t="s">
        <v>100</v>
      </c>
      <c r="C11" s="125"/>
      <c r="D11" s="128" t="s">
        <v>101</v>
      </c>
      <c r="E11" s="117">
        <f>E12+E13+E14</f>
        <v>448.39</v>
      </c>
      <c r="F11" s="117">
        <f>F12+F14</f>
        <v>232.22</v>
      </c>
      <c r="G11" s="117">
        <f>G12+G13+G14</f>
        <v>77.53999999999999</v>
      </c>
      <c r="H11" s="117">
        <f>H12+H14</f>
        <v>12.73</v>
      </c>
      <c r="I11" s="117"/>
      <c r="J11" s="117">
        <f>J13</f>
        <v>125.9</v>
      </c>
      <c r="K11" s="127"/>
      <c r="L11" s="127"/>
      <c r="M11" s="127"/>
      <c r="O11" s="153"/>
    </row>
    <row r="12" spans="1:14" s="119" customFormat="1" ht="21" customHeight="1">
      <c r="A12" s="125"/>
      <c r="B12" s="125"/>
      <c r="C12" s="125" t="s">
        <v>102</v>
      </c>
      <c r="D12" s="129" t="s">
        <v>103</v>
      </c>
      <c r="E12" s="117">
        <f>F12+G12+H12</f>
        <v>53.94</v>
      </c>
      <c r="F12" s="117">
        <v>38.73</v>
      </c>
      <c r="G12" s="117">
        <v>14.69</v>
      </c>
      <c r="H12" s="127">
        <v>0.52</v>
      </c>
      <c r="I12" s="127"/>
      <c r="J12" s="127"/>
      <c r="K12" s="127"/>
      <c r="L12" s="127"/>
      <c r="M12" s="154"/>
      <c r="N12" s="153"/>
    </row>
    <row r="13" spans="1:13" s="119" customFormat="1" ht="21" customHeight="1">
      <c r="A13" s="125"/>
      <c r="B13" s="125"/>
      <c r="C13" s="125" t="s">
        <v>100</v>
      </c>
      <c r="D13" s="130" t="s">
        <v>104</v>
      </c>
      <c r="E13" s="117">
        <f>G13+J13</f>
        <v>185.9</v>
      </c>
      <c r="F13" s="117"/>
      <c r="G13" s="117">
        <v>60</v>
      </c>
      <c r="H13" s="127"/>
      <c r="I13" s="127"/>
      <c r="J13" s="127">
        <v>125.9</v>
      </c>
      <c r="K13" s="127"/>
      <c r="L13" s="127"/>
      <c r="M13" s="154"/>
    </row>
    <row r="14" spans="1:13" s="119" customFormat="1" ht="21" customHeight="1">
      <c r="A14" s="125"/>
      <c r="B14" s="125"/>
      <c r="C14" s="125" t="s">
        <v>105</v>
      </c>
      <c r="D14" s="131" t="s">
        <v>106</v>
      </c>
      <c r="E14" s="117">
        <f>F14+G14+H14</f>
        <v>208.55</v>
      </c>
      <c r="F14" s="117">
        <v>193.49</v>
      </c>
      <c r="G14" s="117">
        <v>2.85</v>
      </c>
      <c r="H14" s="127">
        <v>12.21</v>
      </c>
      <c r="I14" s="127"/>
      <c r="J14" s="127"/>
      <c r="K14" s="127"/>
      <c r="L14" s="127"/>
      <c r="M14" s="154"/>
    </row>
    <row r="15" spans="1:14" s="119" customFormat="1" ht="21" customHeight="1">
      <c r="A15" s="125"/>
      <c r="B15" s="125" t="s">
        <v>107</v>
      </c>
      <c r="C15" s="125"/>
      <c r="D15" s="132" t="s">
        <v>108</v>
      </c>
      <c r="E15" s="117">
        <f>F15+G15+H15</f>
        <v>47.690000000000005</v>
      </c>
      <c r="F15" s="117">
        <f>F16+F17</f>
        <v>7.06</v>
      </c>
      <c r="G15" s="117">
        <f>G16+G17</f>
        <v>0.36</v>
      </c>
      <c r="H15" s="127">
        <f>H16+H17</f>
        <v>40.27</v>
      </c>
      <c r="I15" s="127"/>
      <c r="J15" s="127"/>
      <c r="K15" s="127"/>
      <c r="L15" s="127"/>
      <c r="M15" s="154"/>
      <c r="N15" s="153"/>
    </row>
    <row r="16" spans="1:14" s="119" customFormat="1" ht="21" customHeight="1">
      <c r="A16" s="125"/>
      <c r="B16" s="125"/>
      <c r="C16" s="125" t="s">
        <v>102</v>
      </c>
      <c r="D16" s="133" t="s">
        <v>109</v>
      </c>
      <c r="E16" s="117">
        <v>2.13</v>
      </c>
      <c r="F16" s="117">
        <v>1.96</v>
      </c>
      <c r="G16" s="117">
        <v>0.1</v>
      </c>
      <c r="H16" s="127">
        <v>0.07</v>
      </c>
      <c r="I16" s="127"/>
      <c r="J16" s="117"/>
      <c r="K16" s="127"/>
      <c r="L16" s="127"/>
      <c r="M16" s="154"/>
      <c r="N16" s="153"/>
    </row>
    <row r="17" spans="1:13" s="119" customFormat="1" ht="21" customHeight="1">
      <c r="A17" s="125"/>
      <c r="B17" s="134"/>
      <c r="C17" s="134" t="s">
        <v>100</v>
      </c>
      <c r="D17" s="135" t="s">
        <v>110</v>
      </c>
      <c r="E17" s="117">
        <f>F17+G17+H17</f>
        <v>45.56</v>
      </c>
      <c r="F17" s="117">
        <v>5.1</v>
      </c>
      <c r="G17" s="117">
        <v>0.26</v>
      </c>
      <c r="H17" s="117">
        <v>40.2</v>
      </c>
      <c r="I17" s="127"/>
      <c r="J17" s="127"/>
      <c r="K17" s="127"/>
      <c r="L17" s="127"/>
      <c r="M17" s="127"/>
    </row>
    <row r="18" spans="1:13" s="119" customFormat="1" ht="21" customHeight="1">
      <c r="A18" s="125"/>
      <c r="B18" s="134" t="s">
        <v>111</v>
      </c>
      <c r="C18" s="134"/>
      <c r="D18" s="136" t="s">
        <v>112</v>
      </c>
      <c r="E18" s="117">
        <f>E19+E20+E21+E22+E23+E24</f>
        <v>1284.85</v>
      </c>
      <c r="F18" s="117"/>
      <c r="G18" s="117"/>
      <c r="H18" s="117">
        <f>H19+H20+H21+H22+H23+H24</f>
        <v>1284.85</v>
      </c>
      <c r="I18" s="127"/>
      <c r="J18" s="127"/>
      <c r="K18" s="127"/>
      <c r="L18" s="127"/>
      <c r="M18" s="127"/>
    </row>
    <row r="19" spans="1:13" s="119" customFormat="1" ht="21" customHeight="1">
      <c r="A19" s="125"/>
      <c r="B19" s="134"/>
      <c r="C19" s="134" t="s">
        <v>102</v>
      </c>
      <c r="D19" s="136" t="s">
        <v>113</v>
      </c>
      <c r="E19" s="127">
        <v>230</v>
      </c>
      <c r="F19" s="117"/>
      <c r="G19" s="117"/>
      <c r="H19" s="127">
        <v>230</v>
      </c>
      <c r="I19" s="127"/>
      <c r="J19" s="127"/>
      <c r="K19" s="127"/>
      <c r="L19" s="127"/>
      <c r="M19" s="127"/>
    </row>
    <row r="20" spans="1:13" s="119" customFormat="1" ht="21" customHeight="1">
      <c r="A20" s="125"/>
      <c r="B20" s="134"/>
      <c r="C20" s="134" t="s">
        <v>100</v>
      </c>
      <c r="D20" s="131" t="s">
        <v>114</v>
      </c>
      <c r="E20" s="127">
        <v>400</v>
      </c>
      <c r="F20" s="117"/>
      <c r="G20" s="117"/>
      <c r="H20" s="127">
        <v>400</v>
      </c>
      <c r="I20" s="127"/>
      <c r="J20" s="127"/>
      <c r="K20" s="127"/>
      <c r="L20" s="127"/>
      <c r="M20" s="127"/>
    </row>
    <row r="21" spans="1:13" s="119" customFormat="1" ht="21.75" customHeight="1">
      <c r="A21" s="125"/>
      <c r="B21" s="134"/>
      <c r="C21" s="134" t="s">
        <v>115</v>
      </c>
      <c r="D21" s="137" t="s">
        <v>116</v>
      </c>
      <c r="E21" s="127">
        <v>173.85</v>
      </c>
      <c r="F21" s="117"/>
      <c r="G21" s="117"/>
      <c r="H21" s="127">
        <v>173.85</v>
      </c>
      <c r="I21" s="127"/>
      <c r="J21" s="127"/>
      <c r="K21" s="127"/>
      <c r="L21" s="127"/>
      <c r="M21" s="127"/>
    </row>
    <row r="22" spans="1:13" s="119" customFormat="1" ht="21" customHeight="1">
      <c r="A22" s="125"/>
      <c r="B22" s="134"/>
      <c r="C22" s="134" t="s">
        <v>107</v>
      </c>
      <c r="D22" s="137" t="s">
        <v>117</v>
      </c>
      <c r="E22" s="127">
        <v>240</v>
      </c>
      <c r="F22" s="117"/>
      <c r="G22" s="117"/>
      <c r="H22" s="127">
        <v>240</v>
      </c>
      <c r="I22" s="127"/>
      <c r="J22" s="127"/>
      <c r="K22" s="127"/>
      <c r="L22" s="127"/>
      <c r="M22" s="127"/>
    </row>
    <row r="23" spans="1:13" s="119" customFormat="1" ht="21" customHeight="1">
      <c r="A23" s="125"/>
      <c r="B23" s="134"/>
      <c r="C23" s="134" t="s">
        <v>118</v>
      </c>
      <c r="D23" s="137" t="s">
        <v>119</v>
      </c>
      <c r="E23" s="127">
        <v>51</v>
      </c>
      <c r="F23" s="117"/>
      <c r="G23" s="117"/>
      <c r="H23" s="127">
        <v>51</v>
      </c>
      <c r="I23" s="127"/>
      <c r="J23" s="127"/>
      <c r="K23" s="127"/>
      <c r="L23" s="127"/>
      <c r="M23" s="127"/>
    </row>
    <row r="24" spans="1:13" s="119" customFormat="1" ht="21" customHeight="1">
      <c r="A24" s="125"/>
      <c r="B24" s="134"/>
      <c r="C24" s="134" t="s">
        <v>105</v>
      </c>
      <c r="D24" s="137" t="s">
        <v>120</v>
      </c>
      <c r="E24" s="127">
        <v>190</v>
      </c>
      <c r="F24" s="117"/>
      <c r="G24" s="117"/>
      <c r="H24" s="127">
        <v>190</v>
      </c>
      <c r="I24" s="127"/>
      <c r="J24" s="127"/>
      <c r="K24" s="127"/>
      <c r="L24" s="127"/>
      <c r="M24" s="127"/>
    </row>
    <row r="25" spans="1:13" s="119" customFormat="1" ht="21" customHeight="1">
      <c r="A25" s="125"/>
      <c r="B25" s="134" t="s">
        <v>121</v>
      </c>
      <c r="C25" s="134"/>
      <c r="D25" s="138" t="s">
        <v>122</v>
      </c>
      <c r="E25" s="127">
        <f>E26+E27+E28</f>
        <v>240</v>
      </c>
      <c r="F25" s="117"/>
      <c r="G25" s="117"/>
      <c r="H25" s="127">
        <f>H26+H27+H28</f>
        <v>240</v>
      </c>
      <c r="I25" s="127"/>
      <c r="J25" s="127"/>
      <c r="K25" s="127"/>
      <c r="L25" s="127"/>
      <c r="M25" s="127"/>
    </row>
    <row r="26" spans="1:13" s="119" customFormat="1" ht="21" customHeight="1">
      <c r="A26" s="125"/>
      <c r="B26" s="134"/>
      <c r="C26" s="134" t="s">
        <v>102</v>
      </c>
      <c r="D26" s="137" t="s">
        <v>123</v>
      </c>
      <c r="E26" s="127">
        <v>150</v>
      </c>
      <c r="F26" s="117"/>
      <c r="G26" s="117"/>
      <c r="H26" s="127">
        <v>150</v>
      </c>
      <c r="I26" s="127"/>
      <c r="J26" s="127"/>
      <c r="K26" s="127"/>
      <c r="L26" s="127"/>
      <c r="M26" s="127"/>
    </row>
    <row r="27" spans="1:13" s="119" customFormat="1" ht="21" customHeight="1">
      <c r="A27" s="125"/>
      <c r="B27" s="134"/>
      <c r="C27" s="134" t="s">
        <v>100</v>
      </c>
      <c r="D27" s="137" t="s">
        <v>124</v>
      </c>
      <c r="E27" s="127">
        <v>40</v>
      </c>
      <c r="F27" s="117"/>
      <c r="G27" s="117"/>
      <c r="H27" s="127">
        <v>40</v>
      </c>
      <c r="I27" s="127"/>
      <c r="J27" s="127"/>
      <c r="K27" s="127"/>
      <c r="L27" s="127"/>
      <c r="M27" s="127"/>
    </row>
    <row r="28" spans="1:13" s="119" customFormat="1" ht="21" customHeight="1">
      <c r="A28" s="125"/>
      <c r="B28" s="134"/>
      <c r="C28" s="134" t="s">
        <v>105</v>
      </c>
      <c r="D28" s="137" t="s">
        <v>125</v>
      </c>
      <c r="E28" s="127">
        <v>50</v>
      </c>
      <c r="F28" s="117"/>
      <c r="G28" s="117"/>
      <c r="H28" s="127">
        <v>50</v>
      </c>
      <c r="I28" s="127"/>
      <c r="J28" s="127"/>
      <c r="K28" s="127"/>
      <c r="L28" s="127"/>
      <c r="M28" s="127"/>
    </row>
    <row r="29" spans="1:13" s="119" customFormat="1" ht="21" customHeight="1">
      <c r="A29" s="125"/>
      <c r="B29" s="134" t="s">
        <v>126</v>
      </c>
      <c r="C29" s="134"/>
      <c r="D29" s="137" t="s">
        <v>127</v>
      </c>
      <c r="E29" s="127">
        <f>E30+E31+E32</f>
        <v>124.25</v>
      </c>
      <c r="F29" s="117"/>
      <c r="G29" s="117"/>
      <c r="H29" s="127">
        <f>H30+H31+H32</f>
        <v>124.25</v>
      </c>
      <c r="I29" s="127"/>
      <c r="J29" s="127"/>
      <c r="K29" s="127"/>
      <c r="L29" s="127"/>
      <c r="M29" s="127"/>
    </row>
    <row r="30" spans="1:13" s="119" customFormat="1" ht="21" customHeight="1">
      <c r="A30" s="125"/>
      <c r="B30" s="134"/>
      <c r="C30" s="134" t="s">
        <v>102</v>
      </c>
      <c r="D30" s="137" t="s">
        <v>128</v>
      </c>
      <c r="E30" s="127">
        <v>13.85</v>
      </c>
      <c r="F30" s="117"/>
      <c r="G30" s="117"/>
      <c r="H30" s="127">
        <v>13.85</v>
      </c>
      <c r="I30" s="127"/>
      <c r="J30" s="127"/>
      <c r="K30" s="127"/>
      <c r="L30" s="127"/>
      <c r="M30" s="127"/>
    </row>
    <row r="31" spans="1:13" s="119" customFormat="1" ht="21" customHeight="1">
      <c r="A31" s="125"/>
      <c r="B31" s="134"/>
      <c r="C31" s="134" t="s">
        <v>100</v>
      </c>
      <c r="D31" s="137" t="s">
        <v>129</v>
      </c>
      <c r="E31" s="127">
        <v>56.4</v>
      </c>
      <c r="F31" s="117"/>
      <c r="G31" s="117"/>
      <c r="H31" s="127">
        <v>56.4</v>
      </c>
      <c r="I31" s="154"/>
      <c r="J31" s="127"/>
      <c r="K31" s="127"/>
      <c r="L31" s="127"/>
      <c r="M31" s="127"/>
    </row>
    <row r="32" spans="1:13" ht="21" customHeight="1">
      <c r="A32" s="125"/>
      <c r="B32" s="139"/>
      <c r="C32" s="139" t="s">
        <v>105</v>
      </c>
      <c r="D32" s="137" t="s">
        <v>130</v>
      </c>
      <c r="E32" s="140">
        <v>54</v>
      </c>
      <c r="F32" s="117"/>
      <c r="G32" s="117"/>
      <c r="H32" s="140">
        <v>54</v>
      </c>
      <c r="I32" s="140"/>
      <c r="J32" s="140"/>
      <c r="K32" s="140"/>
      <c r="L32" s="140"/>
      <c r="M32" s="140" t="s">
        <v>89</v>
      </c>
    </row>
    <row r="33" spans="1:13" ht="21" customHeight="1">
      <c r="A33" s="125"/>
      <c r="B33" s="139" t="s">
        <v>131</v>
      </c>
      <c r="C33" s="139"/>
      <c r="D33" s="137" t="s">
        <v>132</v>
      </c>
      <c r="E33" s="140">
        <v>130</v>
      </c>
      <c r="F33" s="117"/>
      <c r="G33" s="117"/>
      <c r="H33" s="140">
        <v>130</v>
      </c>
      <c r="I33" s="140"/>
      <c r="J33" s="140"/>
      <c r="K33" s="140"/>
      <c r="L33" s="140"/>
      <c r="M33" s="140" t="s">
        <v>89</v>
      </c>
    </row>
    <row r="34" spans="1:13" ht="21" customHeight="1">
      <c r="A34" s="125"/>
      <c r="B34" s="139"/>
      <c r="C34" s="139" t="s">
        <v>133</v>
      </c>
      <c r="D34" s="137" t="s">
        <v>134</v>
      </c>
      <c r="E34" s="140">
        <v>130</v>
      </c>
      <c r="F34" s="117"/>
      <c r="G34" s="117"/>
      <c r="H34" s="140">
        <v>130</v>
      </c>
      <c r="I34" s="140"/>
      <c r="J34" s="140"/>
      <c r="K34" s="140"/>
      <c r="L34" s="140"/>
      <c r="M34" s="140" t="s">
        <v>89</v>
      </c>
    </row>
    <row r="35" spans="1:13" ht="21" customHeight="1">
      <c r="A35" s="125"/>
      <c r="B35" s="139" t="s">
        <v>135</v>
      </c>
      <c r="C35" s="139"/>
      <c r="D35" s="137" t="s">
        <v>136</v>
      </c>
      <c r="E35" s="140">
        <v>1515</v>
      </c>
      <c r="F35" s="117"/>
      <c r="G35" s="117"/>
      <c r="H35" s="140">
        <v>1515</v>
      </c>
      <c r="I35" s="140"/>
      <c r="J35" s="140"/>
      <c r="K35" s="140"/>
      <c r="L35" s="140"/>
      <c r="M35" s="140" t="s">
        <v>89</v>
      </c>
    </row>
    <row r="36" spans="1:13" ht="21" customHeight="1">
      <c r="A36" s="125"/>
      <c r="B36" s="139"/>
      <c r="C36" s="139" t="s">
        <v>102</v>
      </c>
      <c r="D36" s="137" t="s">
        <v>137</v>
      </c>
      <c r="E36" s="140">
        <v>1515</v>
      </c>
      <c r="F36" s="117"/>
      <c r="G36" s="117"/>
      <c r="H36" s="140">
        <v>1515</v>
      </c>
      <c r="I36" s="140"/>
      <c r="J36" s="140"/>
      <c r="K36" s="140"/>
      <c r="L36" s="140"/>
      <c r="M36" s="140" t="s">
        <v>89</v>
      </c>
    </row>
    <row r="37" spans="1:13" ht="21" customHeight="1">
      <c r="A37" s="125"/>
      <c r="B37" s="125" t="s">
        <v>138</v>
      </c>
      <c r="C37" s="125"/>
      <c r="D37" s="141" t="s">
        <v>139</v>
      </c>
      <c r="E37" s="140">
        <v>90</v>
      </c>
      <c r="F37" s="117"/>
      <c r="G37" s="117"/>
      <c r="H37" s="140">
        <v>90</v>
      </c>
      <c r="I37" s="140"/>
      <c r="J37" s="140"/>
      <c r="K37" s="140"/>
      <c r="L37" s="140" t="s">
        <v>89</v>
      </c>
      <c r="M37" s="140" t="s">
        <v>89</v>
      </c>
    </row>
    <row r="38" spans="1:13" ht="21" customHeight="1">
      <c r="A38" s="125"/>
      <c r="B38" s="125"/>
      <c r="C38" s="125" t="s">
        <v>102</v>
      </c>
      <c r="D38" s="141" t="s">
        <v>140</v>
      </c>
      <c r="E38" s="140">
        <v>90</v>
      </c>
      <c r="F38" s="117"/>
      <c r="G38" s="117"/>
      <c r="H38" s="140">
        <v>90</v>
      </c>
      <c r="I38" s="140"/>
      <c r="J38" s="140"/>
      <c r="K38" s="140"/>
      <c r="L38" s="140" t="s">
        <v>89</v>
      </c>
      <c r="M38" s="140" t="s">
        <v>89</v>
      </c>
    </row>
    <row r="39" spans="1:13" ht="21" customHeight="1">
      <c r="A39" s="125"/>
      <c r="B39" s="125" t="s">
        <v>176</v>
      </c>
      <c r="C39" s="125"/>
      <c r="D39" s="142" t="s">
        <v>142</v>
      </c>
      <c r="E39" s="143">
        <v>130</v>
      </c>
      <c r="F39" s="143"/>
      <c r="G39" s="143"/>
      <c r="H39" s="143">
        <v>130</v>
      </c>
      <c r="I39" s="143"/>
      <c r="J39" s="143"/>
      <c r="K39" s="143"/>
      <c r="L39" s="143"/>
      <c r="M39" s="143"/>
    </row>
    <row r="40" spans="1:13" ht="21" customHeight="1">
      <c r="A40" s="125"/>
      <c r="B40" s="125"/>
      <c r="C40" s="125" t="s">
        <v>102</v>
      </c>
      <c r="D40" s="142" t="s">
        <v>177</v>
      </c>
      <c r="E40" s="143">
        <v>130</v>
      </c>
      <c r="F40" s="143"/>
      <c r="G40" s="143"/>
      <c r="H40" s="143">
        <v>130</v>
      </c>
      <c r="I40" s="143"/>
      <c r="J40" s="143"/>
      <c r="K40" s="143"/>
      <c r="L40" s="143"/>
      <c r="M40" s="143"/>
    </row>
    <row r="41" spans="1:13" ht="21" customHeight="1">
      <c r="A41" s="125"/>
      <c r="B41" s="125" t="s">
        <v>145</v>
      </c>
      <c r="C41" s="125"/>
      <c r="D41" s="142" t="s">
        <v>146</v>
      </c>
      <c r="E41" s="143">
        <v>165</v>
      </c>
      <c r="F41" s="143"/>
      <c r="G41" s="143"/>
      <c r="H41" s="143">
        <v>165</v>
      </c>
      <c r="I41" s="143"/>
      <c r="J41" s="143"/>
      <c r="K41" s="143"/>
      <c r="L41" s="143"/>
      <c r="M41" s="143"/>
    </row>
    <row r="42" spans="1:13" ht="21" customHeight="1">
      <c r="A42" s="125"/>
      <c r="B42" s="125"/>
      <c r="C42" s="125" t="s">
        <v>102</v>
      </c>
      <c r="D42" s="142" t="s">
        <v>147</v>
      </c>
      <c r="E42" s="143">
        <v>165</v>
      </c>
      <c r="F42" s="143"/>
      <c r="G42" s="143"/>
      <c r="H42" s="143">
        <v>165</v>
      </c>
      <c r="I42" s="143"/>
      <c r="J42" s="143"/>
      <c r="K42" s="143"/>
      <c r="L42" s="143"/>
      <c r="M42" s="143"/>
    </row>
    <row r="43" spans="1:13" ht="21" customHeight="1">
      <c r="A43" s="125"/>
      <c r="B43" s="125" t="s">
        <v>148</v>
      </c>
      <c r="C43" s="125"/>
      <c r="D43" s="144" t="s">
        <v>149</v>
      </c>
      <c r="E43" s="143">
        <v>65</v>
      </c>
      <c r="F43" s="143"/>
      <c r="G43" s="143"/>
      <c r="H43" s="143">
        <v>65</v>
      </c>
      <c r="I43" s="143"/>
      <c r="J43" s="143"/>
      <c r="K43" s="143"/>
      <c r="L43" s="143"/>
      <c r="M43" s="143"/>
    </row>
    <row r="44" spans="1:13" ht="21" customHeight="1">
      <c r="A44" s="125"/>
      <c r="B44" s="125"/>
      <c r="C44" s="125" t="s">
        <v>150</v>
      </c>
      <c r="D44" s="144" t="s">
        <v>151</v>
      </c>
      <c r="E44" s="143">
        <v>65</v>
      </c>
      <c r="F44" s="143"/>
      <c r="G44" s="143"/>
      <c r="H44" s="143">
        <v>65</v>
      </c>
      <c r="I44" s="143"/>
      <c r="J44" s="143"/>
      <c r="K44" s="143"/>
      <c r="L44" s="143"/>
      <c r="M44" s="143"/>
    </row>
    <row r="45" spans="1:13" ht="21" customHeight="1">
      <c r="A45" s="125" t="s">
        <v>152</v>
      </c>
      <c r="B45" s="125"/>
      <c r="C45" s="125"/>
      <c r="D45" s="145" t="s">
        <v>39</v>
      </c>
      <c r="E45" s="143">
        <v>12</v>
      </c>
      <c r="F45" s="143"/>
      <c r="G45" s="143"/>
      <c r="H45" s="143">
        <v>12</v>
      </c>
      <c r="I45" s="143"/>
      <c r="J45" s="143"/>
      <c r="K45" s="143"/>
      <c r="L45" s="143"/>
      <c r="M45" s="143"/>
    </row>
    <row r="46" spans="1:13" ht="21" customHeight="1">
      <c r="A46" s="125"/>
      <c r="B46" s="125" t="s">
        <v>153</v>
      </c>
      <c r="C46" s="125"/>
      <c r="D46" s="144" t="s">
        <v>154</v>
      </c>
      <c r="E46" s="143">
        <v>12</v>
      </c>
      <c r="F46" s="143"/>
      <c r="G46" s="143"/>
      <c r="H46" s="143">
        <v>12</v>
      </c>
      <c r="I46" s="143"/>
      <c r="J46" s="143"/>
      <c r="K46" s="143"/>
      <c r="L46" s="143"/>
      <c r="M46" s="143"/>
    </row>
    <row r="47" spans="1:13" ht="21" customHeight="1">
      <c r="A47" s="125"/>
      <c r="B47" s="125"/>
      <c r="C47" s="125" t="s">
        <v>102</v>
      </c>
      <c r="D47" s="144" t="s">
        <v>155</v>
      </c>
      <c r="E47" s="143">
        <v>12</v>
      </c>
      <c r="F47" s="143"/>
      <c r="G47" s="143"/>
      <c r="H47" s="143">
        <v>12</v>
      </c>
      <c r="I47" s="143"/>
      <c r="J47" s="143"/>
      <c r="K47" s="143"/>
      <c r="L47" s="143"/>
      <c r="M47" s="143"/>
    </row>
    <row r="48" spans="1:13" ht="21" customHeight="1">
      <c r="A48" s="146" t="s">
        <v>156</v>
      </c>
      <c r="B48" s="125"/>
      <c r="C48" s="125"/>
      <c r="D48" s="147" t="s">
        <v>157</v>
      </c>
      <c r="E48" s="143">
        <v>18.79</v>
      </c>
      <c r="F48" s="143">
        <v>18.79</v>
      </c>
      <c r="G48" s="143"/>
      <c r="H48" s="143"/>
      <c r="I48" s="143"/>
      <c r="J48" s="143"/>
      <c r="K48" s="143"/>
      <c r="L48" s="143"/>
      <c r="M48" s="143"/>
    </row>
    <row r="49" spans="1:13" ht="21" customHeight="1">
      <c r="A49" s="148"/>
      <c r="B49" s="125" t="s">
        <v>100</v>
      </c>
      <c r="C49" s="125"/>
      <c r="D49" s="149" t="s">
        <v>158</v>
      </c>
      <c r="E49" s="143">
        <v>18.79</v>
      </c>
      <c r="F49" s="143">
        <v>18.79</v>
      </c>
      <c r="G49" s="143"/>
      <c r="H49" s="143"/>
      <c r="I49" s="143"/>
      <c r="J49" s="143"/>
      <c r="K49" s="143"/>
      <c r="L49" s="143"/>
      <c r="M49" s="143"/>
    </row>
    <row r="50" spans="1:13" ht="21" customHeight="1">
      <c r="A50" s="143"/>
      <c r="B50" s="143"/>
      <c r="C50" s="125" t="s">
        <v>102</v>
      </c>
      <c r="D50" s="150" t="s">
        <v>159</v>
      </c>
      <c r="E50" s="143">
        <v>18.79</v>
      </c>
      <c r="F50" s="143">
        <v>18.79</v>
      </c>
      <c r="G50" s="143"/>
      <c r="H50" s="143"/>
      <c r="I50" s="143"/>
      <c r="J50" s="143"/>
      <c r="K50" s="143"/>
      <c r="L50" s="143"/>
      <c r="M50" s="143"/>
    </row>
  </sheetData>
  <sheetProtection/>
  <mergeCells count="15">
    <mergeCell ref="J4:J7"/>
    <mergeCell ref="K4:K7"/>
    <mergeCell ref="L4:L7"/>
    <mergeCell ref="M4:M7"/>
    <mergeCell ref="A4:C7"/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4">
      <selection activeCell="G21" sqref="G21"/>
    </sheetView>
  </sheetViews>
  <sheetFormatPr defaultColWidth="9.140625" defaultRowHeight="12.75"/>
  <cols>
    <col min="1" max="1" width="30.28125" style="24" customWidth="1"/>
    <col min="2" max="2" width="17.7109375" style="24" customWidth="1"/>
    <col min="3" max="3" width="28.7109375" style="24" customWidth="1"/>
    <col min="4" max="4" width="17.7109375" style="24" customWidth="1"/>
    <col min="5" max="5" width="25.00390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226" t="s">
        <v>178</v>
      </c>
      <c r="B1" s="226"/>
      <c r="C1" s="226"/>
      <c r="D1" s="226"/>
      <c r="E1" s="226"/>
      <c r="F1" s="226"/>
    </row>
    <row r="2" ht="12.75" customHeight="1">
      <c r="F2" s="25" t="s">
        <v>179</v>
      </c>
    </row>
    <row r="3" spans="1:6" ht="17.25" customHeight="1" hidden="1">
      <c r="A3" s="113" t="s">
        <v>81</v>
      </c>
      <c r="F3" s="25" t="s">
        <v>6</v>
      </c>
    </row>
    <row r="4" spans="1:6" ht="18.75" customHeight="1">
      <c r="A4" s="227" t="s">
        <v>180</v>
      </c>
      <c r="B4" s="227" t="s">
        <v>180</v>
      </c>
      <c r="C4" s="228" t="s">
        <v>181</v>
      </c>
      <c r="D4" s="229"/>
      <c r="E4" s="229"/>
      <c r="F4" s="230"/>
    </row>
    <row r="5" spans="1:6" ht="18.75" customHeight="1">
      <c r="A5" s="231" t="s">
        <v>182</v>
      </c>
      <c r="B5" s="231" t="s">
        <v>10</v>
      </c>
      <c r="C5" s="231" t="s">
        <v>12</v>
      </c>
      <c r="D5" s="227" t="s">
        <v>10</v>
      </c>
      <c r="E5" s="231" t="s">
        <v>11</v>
      </c>
      <c r="F5" s="227" t="s">
        <v>10</v>
      </c>
    </row>
    <row r="6" spans="1:6" ht="18.75" customHeight="1">
      <c r="A6" s="231" t="s">
        <v>182</v>
      </c>
      <c r="B6" s="231" t="s">
        <v>183</v>
      </c>
      <c r="C6" s="231" t="s">
        <v>12</v>
      </c>
      <c r="D6" s="227"/>
      <c r="E6" s="231" t="s">
        <v>184</v>
      </c>
      <c r="F6" s="227"/>
    </row>
    <row r="7" spans="1:8" ht="18.75" customHeight="1">
      <c r="A7" s="114" t="s">
        <v>185</v>
      </c>
      <c r="B7" s="115">
        <v>4270.97</v>
      </c>
      <c r="C7" s="114" t="s">
        <v>186</v>
      </c>
      <c r="D7" s="115"/>
      <c r="E7" s="114" t="s">
        <v>187</v>
      </c>
      <c r="F7" s="115">
        <f>F8+F9</f>
        <v>477.07000000000005</v>
      </c>
      <c r="H7" s="116"/>
    </row>
    <row r="8" spans="1:6" ht="18.75" customHeight="1">
      <c r="A8" s="114" t="s">
        <v>188</v>
      </c>
      <c r="B8" s="115"/>
      <c r="C8" s="114" t="s">
        <v>189</v>
      </c>
      <c r="D8" s="115"/>
      <c r="E8" s="114" t="s">
        <v>190</v>
      </c>
      <c r="F8" s="115">
        <v>399.17</v>
      </c>
    </row>
    <row r="9" spans="1:6" ht="18.75" customHeight="1">
      <c r="A9" s="115"/>
      <c r="B9" s="115"/>
      <c r="C9" s="114" t="s">
        <v>191</v>
      </c>
      <c r="D9" s="115"/>
      <c r="E9" s="114" t="s">
        <v>192</v>
      </c>
      <c r="F9" s="115">
        <v>77.9</v>
      </c>
    </row>
    <row r="10" spans="1:6" ht="18.75" customHeight="1">
      <c r="A10" s="115"/>
      <c r="B10" s="115"/>
      <c r="C10" s="114" t="s">
        <v>193</v>
      </c>
      <c r="D10" s="115"/>
      <c r="E10" s="114" t="s">
        <v>194</v>
      </c>
      <c r="F10" s="115">
        <v>3793.9</v>
      </c>
    </row>
    <row r="11" spans="1:6" ht="18.75" customHeight="1">
      <c r="A11" s="115"/>
      <c r="B11" s="115"/>
      <c r="C11" s="114" t="s">
        <v>195</v>
      </c>
      <c r="D11" s="115"/>
      <c r="E11" s="114" t="s">
        <v>196</v>
      </c>
      <c r="F11" s="115"/>
    </row>
    <row r="12" spans="1:6" ht="18.75" customHeight="1">
      <c r="A12" s="115"/>
      <c r="B12" s="115"/>
      <c r="C12" s="114" t="s">
        <v>197</v>
      </c>
      <c r="D12" s="115"/>
      <c r="E12" s="114" t="s">
        <v>198</v>
      </c>
      <c r="F12" s="115">
        <v>3793.9</v>
      </c>
    </row>
    <row r="13" spans="1:6" ht="18.75" customHeight="1">
      <c r="A13" s="115"/>
      <c r="B13" s="115"/>
      <c r="C13" s="114" t="s">
        <v>199</v>
      </c>
      <c r="D13" s="115"/>
      <c r="E13" s="114"/>
      <c r="F13" s="115"/>
    </row>
    <row r="14" spans="1:6" ht="18.75" customHeight="1">
      <c r="A14" s="115"/>
      <c r="B14" s="115"/>
      <c r="C14" s="114" t="s">
        <v>200</v>
      </c>
      <c r="D14" s="115">
        <v>4240.18</v>
      </c>
      <c r="E14" s="114"/>
      <c r="F14" s="115"/>
    </row>
    <row r="15" spans="1:6" ht="18.75" customHeight="1">
      <c r="A15" s="115"/>
      <c r="B15" s="115"/>
      <c r="C15" s="114" t="s">
        <v>201</v>
      </c>
      <c r="D15" s="115">
        <v>12</v>
      </c>
      <c r="E15" s="114"/>
      <c r="F15" s="115"/>
    </row>
    <row r="16" spans="1:6" ht="18.75" customHeight="1">
      <c r="A16" s="115"/>
      <c r="B16" s="115"/>
      <c r="C16" s="114" t="s">
        <v>202</v>
      </c>
      <c r="D16" s="115"/>
      <c r="E16" s="114"/>
      <c r="F16" s="115"/>
    </row>
    <row r="17" spans="1:6" ht="18.75" customHeight="1">
      <c r="A17" s="115"/>
      <c r="B17" s="115"/>
      <c r="C17" s="114" t="s">
        <v>203</v>
      </c>
      <c r="D17" s="115"/>
      <c r="E17" s="114" t="s">
        <v>204</v>
      </c>
      <c r="F17" s="115"/>
    </row>
    <row r="18" spans="1:6" ht="18.75" customHeight="1">
      <c r="A18" s="115"/>
      <c r="B18" s="115"/>
      <c r="C18" s="114" t="s">
        <v>205</v>
      </c>
      <c r="D18" s="115"/>
      <c r="E18" s="114" t="s">
        <v>206</v>
      </c>
      <c r="F18" s="115">
        <v>258.07</v>
      </c>
    </row>
    <row r="19" spans="1:6" ht="18.75" customHeight="1">
      <c r="A19" s="115"/>
      <c r="B19" s="115"/>
      <c r="C19" s="114" t="s">
        <v>207</v>
      </c>
      <c r="D19" s="115"/>
      <c r="E19" s="114" t="s">
        <v>208</v>
      </c>
      <c r="F19" s="115">
        <v>77.9</v>
      </c>
    </row>
    <row r="20" spans="1:6" ht="18.75" customHeight="1">
      <c r="A20" s="115"/>
      <c r="B20" s="115"/>
      <c r="C20" s="114" t="s">
        <v>209</v>
      </c>
      <c r="D20" s="115"/>
      <c r="E20" s="114" t="s">
        <v>210</v>
      </c>
      <c r="F20" s="115">
        <v>3809.1</v>
      </c>
    </row>
    <row r="21" spans="1:6" ht="18.75" customHeight="1">
      <c r="A21" s="115"/>
      <c r="B21" s="115"/>
      <c r="C21" s="114" t="s">
        <v>211</v>
      </c>
      <c r="D21" s="115"/>
      <c r="E21" s="114" t="s">
        <v>212</v>
      </c>
      <c r="F21" s="115"/>
    </row>
    <row r="22" spans="1:6" ht="18.75" customHeight="1">
      <c r="A22" s="115"/>
      <c r="B22" s="115"/>
      <c r="C22" s="114" t="s">
        <v>213</v>
      </c>
      <c r="D22" s="115"/>
      <c r="E22" s="114" t="s">
        <v>214</v>
      </c>
      <c r="F22" s="115"/>
    </row>
    <row r="23" spans="1:6" ht="18.75" customHeight="1">
      <c r="A23" s="117"/>
      <c r="B23" s="117"/>
      <c r="C23" s="114" t="s">
        <v>215</v>
      </c>
      <c r="D23" s="115"/>
      <c r="E23" s="114" t="s">
        <v>216</v>
      </c>
      <c r="F23" s="115">
        <v>125.9</v>
      </c>
    </row>
    <row r="24" spans="1:6" ht="18.75" customHeight="1">
      <c r="A24" s="117"/>
      <c r="B24" s="117"/>
      <c r="C24" s="114" t="s">
        <v>217</v>
      </c>
      <c r="D24" s="115"/>
      <c r="E24" s="114" t="s">
        <v>218</v>
      </c>
      <c r="F24" s="115"/>
    </row>
    <row r="25" spans="1:6" ht="18.75" customHeight="1">
      <c r="A25" s="117"/>
      <c r="B25" s="117"/>
      <c r="C25" s="114" t="s">
        <v>219</v>
      </c>
      <c r="D25" s="115">
        <v>18.79</v>
      </c>
      <c r="F25" s="115"/>
    </row>
    <row r="26" spans="1:6" ht="18.75" customHeight="1">
      <c r="A26" s="117"/>
      <c r="B26" s="117"/>
      <c r="C26" s="114" t="s">
        <v>220</v>
      </c>
      <c r="D26" s="115"/>
      <c r="E26" s="114"/>
      <c r="F26" s="115"/>
    </row>
    <row r="27" spans="1:6" ht="18.75" customHeight="1">
      <c r="A27" s="117"/>
      <c r="B27" s="117"/>
      <c r="C27" s="114" t="s">
        <v>221</v>
      </c>
      <c r="D27" s="115"/>
      <c r="E27" s="114"/>
      <c r="F27" s="115"/>
    </row>
    <row r="28" spans="1:6" ht="18.75" customHeight="1">
      <c r="A28" s="117"/>
      <c r="B28" s="117"/>
      <c r="C28" s="114" t="s">
        <v>222</v>
      </c>
      <c r="D28" s="115"/>
      <c r="E28" s="114"/>
      <c r="F28" s="115"/>
    </row>
    <row r="29" spans="1:6" ht="18.75" customHeight="1">
      <c r="A29" s="117"/>
      <c r="B29" s="117"/>
      <c r="C29" s="114" t="s">
        <v>223</v>
      </c>
      <c r="D29" s="115"/>
      <c r="E29" s="114"/>
      <c r="F29" s="115"/>
    </row>
    <row r="30" spans="1:6" ht="18.75" customHeight="1">
      <c r="A30" s="117"/>
      <c r="B30" s="117"/>
      <c r="C30" s="114" t="s">
        <v>224</v>
      </c>
      <c r="D30" s="115"/>
      <c r="E30" s="114"/>
      <c r="F30" s="115"/>
    </row>
    <row r="31" spans="1:6" ht="18.75" customHeight="1">
      <c r="A31" s="118" t="s">
        <v>84</v>
      </c>
      <c r="B31" s="118">
        <v>4270.97</v>
      </c>
      <c r="C31" s="118" t="s">
        <v>162</v>
      </c>
      <c r="D31" s="115">
        <v>4270.97</v>
      </c>
      <c r="E31" s="114" t="s">
        <v>162</v>
      </c>
      <c r="F31" s="115">
        <v>4270.97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19">
      <selection activeCell="F68" sqref="F68"/>
    </sheetView>
  </sheetViews>
  <sheetFormatPr defaultColWidth="9.140625" defaultRowHeight="12.75"/>
  <cols>
    <col min="1" max="3" width="7.140625" style="75" customWidth="1"/>
    <col min="4" max="4" width="26.7109375" style="75" customWidth="1"/>
    <col min="5" max="7" width="14.57421875" style="75" customWidth="1"/>
    <col min="8" max="8" width="19.00390625" style="75" customWidth="1"/>
    <col min="9" max="16" width="12.57421875" style="75" customWidth="1"/>
    <col min="17" max="17" width="19.00390625" style="75" customWidth="1"/>
    <col min="18" max="16384" width="9.140625" style="75" customWidth="1"/>
  </cols>
  <sheetData>
    <row r="1" spans="1:16" ht="27" customHeight="1">
      <c r="A1" s="232" t="s">
        <v>225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7:16" ht="12">
      <c r="G2" s="76"/>
      <c r="P2" s="76" t="s">
        <v>226</v>
      </c>
    </row>
    <row r="3" spans="1:16" ht="21" customHeight="1">
      <c r="A3" s="77" t="s">
        <v>81</v>
      </c>
      <c r="G3" s="76"/>
      <c r="P3" s="76" t="s">
        <v>6</v>
      </c>
    </row>
    <row r="4" spans="1:16" ht="21" customHeight="1">
      <c r="A4" s="233" t="s">
        <v>227</v>
      </c>
      <c r="B4" s="234"/>
      <c r="C4" s="235"/>
      <c r="D4" s="237" t="s">
        <v>83</v>
      </c>
      <c r="E4" s="236" t="s">
        <v>228</v>
      </c>
      <c r="F4" s="236"/>
      <c r="G4" s="236"/>
      <c r="H4" s="233" t="s">
        <v>229</v>
      </c>
      <c r="I4" s="234"/>
      <c r="J4" s="234"/>
      <c r="K4" s="234"/>
      <c r="L4" s="234"/>
      <c r="M4" s="234"/>
      <c r="N4" s="234"/>
      <c r="O4" s="234"/>
      <c r="P4" s="235"/>
    </row>
    <row r="5" spans="1:16" ht="36.75" customHeight="1">
      <c r="A5" s="78" t="s">
        <v>91</v>
      </c>
      <c r="B5" s="78" t="s">
        <v>92</v>
      </c>
      <c r="C5" s="78" t="s">
        <v>93</v>
      </c>
      <c r="D5" s="238"/>
      <c r="E5" s="78" t="s">
        <v>98</v>
      </c>
      <c r="F5" s="78" t="s">
        <v>230</v>
      </c>
      <c r="G5" s="78" t="s">
        <v>231</v>
      </c>
      <c r="H5" s="78" t="s">
        <v>98</v>
      </c>
      <c r="I5" s="78" t="s">
        <v>163</v>
      </c>
      <c r="J5" s="111" t="s">
        <v>232</v>
      </c>
      <c r="K5" s="111" t="s">
        <v>233</v>
      </c>
      <c r="L5" s="111" t="s">
        <v>234</v>
      </c>
      <c r="M5" s="78" t="s">
        <v>167</v>
      </c>
      <c r="N5" s="78" t="s">
        <v>168</v>
      </c>
      <c r="O5" s="111" t="s">
        <v>235</v>
      </c>
      <c r="P5" s="78" t="s">
        <v>66</v>
      </c>
    </row>
    <row r="6" spans="1:16" ht="36.75" customHeight="1">
      <c r="A6" s="78"/>
      <c r="B6" s="78"/>
      <c r="C6" s="78"/>
      <c r="D6" s="80" t="s">
        <v>98</v>
      </c>
      <c r="E6" s="81">
        <f>F6+G6</f>
        <v>4270.97</v>
      </c>
      <c r="F6" s="81">
        <v>477.07</v>
      </c>
      <c r="G6" s="81">
        <v>3793.9</v>
      </c>
      <c r="H6" s="81">
        <v>4270.97</v>
      </c>
      <c r="I6" s="94">
        <v>258.07</v>
      </c>
      <c r="J6" s="94">
        <v>77.9</v>
      </c>
      <c r="K6" s="93">
        <f>K7+K42</f>
        <v>3809.1</v>
      </c>
      <c r="L6" s="81"/>
      <c r="M6" s="81">
        <v>125.9</v>
      </c>
      <c r="N6" s="78"/>
      <c r="O6" s="111"/>
      <c r="P6" s="78"/>
    </row>
    <row r="7" spans="1:16" ht="21.75" customHeight="1">
      <c r="A7" s="82" t="s">
        <v>99</v>
      </c>
      <c r="B7" s="82"/>
      <c r="C7" s="82"/>
      <c r="D7" s="83" t="s">
        <v>36</v>
      </c>
      <c r="E7" s="81">
        <v>239.28</v>
      </c>
      <c r="F7" s="81">
        <v>458.28</v>
      </c>
      <c r="G7" s="81">
        <f>G11+G15+G22+G26+G30+G32+G34+G36+G38+G40</f>
        <v>3781.8999999999996</v>
      </c>
      <c r="H7" s="81">
        <v>4258.97</v>
      </c>
      <c r="I7" s="93">
        <v>258.07</v>
      </c>
      <c r="J7" s="93">
        <v>77.9</v>
      </c>
      <c r="K7" s="94">
        <f>K8+K12+K15+K22+K26+K30+K32+K34+K36+K38+K40</f>
        <v>3797.1</v>
      </c>
      <c r="L7" s="81"/>
      <c r="M7" s="81"/>
      <c r="N7" s="78"/>
      <c r="O7" s="111"/>
      <c r="P7" s="78"/>
    </row>
    <row r="8" spans="1:16" ht="21.75" customHeight="1">
      <c r="A8" s="82"/>
      <c r="B8" s="82" t="s">
        <v>100</v>
      </c>
      <c r="C8" s="82"/>
      <c r="D8" s="84" t="s">
        <v>101</v>
      </c>
      <c r="E8" s="81">
        <v>232.22</v>
      </c>
      <c r="F8" s="81">
        <v>410.59</v>
      </c>
      <c r="G8" s="81"/>
      <c r="H8" s="81">
        <v>448.39</v>
      </c>
      <c r="I8" s="93">
        <f>I9+I11</f>
        <v>251.01000000000002</v>
      </c>
      <c r="J8" s="93">
        <f>J9+J10+J11</f>
        <v>77.53999999999999</v>
      </c>
      <c r="K8" s="93">
        <f>K9+K11</f>
        <v>12.73</v>
      </c>
      <c r="L8" s="81"/>
      <c r="M8" s="81"/>
      <c r="N8" s="78"/>
      <c r="O8" s="111"/>
      <c r="P8" s="78"/>
    </row>
    <row r="9" spans="1:16" ht="21.75" customHeight="1">
      <c r="A9" s="82"/>
      <c r="B9" s="82"/>
      <c r="C9" s="82" t="s">
        <v>102</v>
      </c>
      <c r="D9" s="85" t="s">
        <v>103</v>
      </c>
      <c r="E9" s="81">
        <v>38.73</v>
      </c>
      <c r="F9" s="81">
        <v>239.28</v>
      </c>
      <c r="G9" s="81"/>
      <c r="H9" s="81">
        <f>I9+J9+K9</f>
        <v>72.73</v>
      </c>
      <c r="I9" s="93">
        <v>57.52</v>
      </c>
      <c r="J9" s="93">
        <v>14.69</v>
      </c>
      <c r="K9" s="94">
        <v>0.52</v>
      </c>
      <c r="L9" s="81"/>
      <c r="M9" s="81"/>
      <c r="N9" s="78"/>
      <c r="O9" s="111"/>
      <c r="P9" s="78"/>
    </row>
    <row r="10" spans="1:16" ht="21.75" customHeight="1">
      <c r="A10" s="82"/>
      <c r="B10" s="82"/>
      <c r="C10" s="82" t="s">
        <v>100</v>
      </c>
      <c r="D10" s="85" t="s">
        <v>104</v>
      </c>
      <c r="E10" s="81"/>
      <c r="F10" s="81">
        <v>77.9</v>
      </c>
      <c r="G10" s="81"/>
      <c r="H10" s="81">
        <v>185.9</v>
      </c>
      <c r="I10" s="93"/>
      <c r="J10" s="93">
        <v>60</v>
      </c>
      <c r="K10" s="94"/>
      <c r="L10" s="81"/>
      <c r="M10" s="81">
        <v>125.9</v>
      </c>
      <c r="N10" s="78"/>
      <c r="O10" s="111"/>
      <c r="P10" s="78"/>
    </row>
    <row r="11" spans="1:16" ht="21.75" customHeight="1">
      <c r="A11" s="82"/>
      <c r="B11" s="82"/>
      <c r="C11" s="82" t="s">
        <v>105</v>
      </c>
      <c r="D11" s="86" t="s">
        <v>106</v>
      </c>
      <c r="E11" s="81">
        <v>193.49</v>
      </c>
      <c r="F11" s="81">
        <v>93.41</v>
      </c>
      <c r="G11" s="81">
        <v>37.8</v>
      </c>
      <c r="H11" s="81">
        <v>208.55</v>
      </c>
      <c r="I11" s="93">
        <v>193.49</v>
      </c>
      <c r="J11" s="93">
        <v>2.85</v>
      </c>
      <c r="K11" s="94">
        <v>12.21</v>
      </c>
      <c r="L11" s="81"/>
      <c r="M11" s="81"/>
      <c r="N11" s="78"/>
      <c r="O11" s="111"/>
      <c r="P11" s="78"/>
    </row>
    <row r="12" spans="1:16" ht="21.75" customHeight="1">
      <c r="A12" s="82"/>
      <c r="B12" s="82" t="s">
        <v>107</v>
      </c>
      <c r="C12" s="82"/>
      <c r="D12" s="85" t="s">
        <v>108</v>
      </c>
      <c r="E12" s="81">
        <v>47.69</v>
      </c>
      <c r="F12" s="81">
        <v>47.69</v>
      </c>
      <c r="G12" s="81"/>
      <c r="H12" s="81">
        <v>47.69</v>
      </c>
      <c r="I12" s="93">
        <f>I13+I14</f>
        <v>7.06</v>
      </c>
      <c r="J12" s="93">
        <f>J13+J14</f>
        <v>0.36</v>
      </c>
      <c r="K12" s="94">
        <f>K13+K14</f>
        <v>40.27</v>
      </c>
      <c r="L12" s="81"/>
      <c r="M12" s="81"/>
      <c r="N12" s="78"/>
      <c r="O12" s="111"/>
      <c r="P12" s="78"/>
    </row>
    <row r="13" spans="1:16" ht="21.75" customHeight="1">
      <c r="A13" s="82"/>
      <c r="B13" s="82"/>
      <c r="C13" s="82" t="s">
        <v>102</v>
      </c>
      <c r="D13" s="87" t="s">
        <v>236</v>
      </c>
      <c r="E13" s="81">
        <v>2.13</v>
      </c>
      <c r="F13" s="81">
        <v>2.13</v>
      </c>
      <c r="G13" s="88"/>
      <c r="H13" s="81">
        <v>2.13</v>
      </c>
      <c r="I13" s="93">
        <v>1.96</v>
      </c>
      <c r="J13" s="93">
        <v>0.1</v>
      </c>
      <c r="K13" s="94">
        <v>0.07</v>
      </c>
      <c r="L13" s="81"/>
      <c r="M13" s="81"/>
      <c r="N13" s="78"/>
      <c r="O13" s="111"/>
      <c r="P13" s="78"/>
    </row>
    <row r="14" spans="1:16" ht="21.75" customHeight="1">
      <c r="A14" s="82"/>
      <c r="B14" s="89"/>
      <c r="C14" s="89" t="s">
        <v>100</v>
      </c>
      <c r="D14" s="87" t="s">
        <v>110</v>
      </c>
      <c r="E14" s="81">
        <v>45.56</v>
      </c>
      <c r="F14" s="81">
        <v>45.56</v>
      </c>
      <c r="G14" s="81"/>
      <c r="H14" s="81">
        <v>45.56</v>
      </c>
      <c r="I14" s="93">
        <v>5.1</v>
      </c>
      <c r="J14" s="93">
        <v>0.26</v>
      </c>
      <c r="K14" s="93">
        <v>40.2</v>
      </c>
      <c r="L14" s="81"/>
      <c r="M14" s="81"/>
      <c r="N14" s="79"/>
      <c r="O14" s="79"/>
      <c r="P14" s="79"/>
    </row>
    <row r="15" spans="1:16" ht="21.75" customHeight="1">
      <c r="A15" s="82"/>
      <c r="B15" s="90" t="s">
        <v>111</v>
      </c>
      <c r="C15" s="90"/>
      <c r="D15" s="91" t="s">
        <v>112</v>
      </c>
      <c r="E15" s="92"/>
      <c r="F15" s="81"/>
      <c r="G15" s="93">
        <f>G16+G17+G18+G19+G20+G21</f>
        <v>1284.85</v>
      </c>
      <c r="H15" s="93">
        <f>H16+H17+H18+H19+H20+H21</f>
        <v>1284.85</v>
      </c>
      <c r="I15" s="81"/>
      <c r="J15" s="81"/>
      <c r="K15" s="93">
        <f>K16+K17+K18+K19+K20+K21</f>
        <v>1284.85</v>
      </c>
      <c r="L15" s="81"/>
      <c r="M15" s="81"/>
      <c r="N15" s="79"/>
      <c r="O15" s="79"/>
      <c r="P15" s="79"/>
    </row>
    <row r="16" spans="1:16" ht="21.75" customHeight="1">
      <c r="A16" s="82"/>
      <c r="B16" s="90"/>
      <c r="C16" s="90" t="s">
        <v>102</v>
      </c>
      <c r="D16" s="91" t="s">
        <v>113</v>
      </c>
      <c r="E16" s="92"/>
      <c r="F16" s="81"/>
      <c r="G16" s="94">
        <v>230</v>
      </c>
      <c r="H16" s="94">
        <v>230</v>
      </c>
      <c r="I16" s="81"/>
      <c r="J16" s="81"/>
      <c r="K16" s="94">
        <v>230</v>
      </c>
      <c r="L16" s="81"/>
      <c r="M16" s="81"/>
      <c r="N16" s="79"/>
      <c r="O16" s="79"/>
      <c r="P16" s="79"/>
    </row>
    <row r="17" spans="1:16" ht="21.75" customHeight="1">
      <c r="A17" s="82"/>
      <c r="B17" s="90"/>
      <c r="C17" s="90" t="s">
        <v>100</v>
      </c>
      <c r="D17" s="86" t="s">
        <v>114</v>
      </c>
      <c r="E17" s="92"/>
      <c r="F17" s="81"/>
      <c r="G17" s="94">
        <v>400</v>
      </c>
      <c r="H17" s="94">
        <v>400</v>
      </c>
      <c r="I17" s="81"/>
      <c r="J17" s="81"/>
      <c r="K17" s="94">
        <v>400</v>
      </c>
      <c r="L17" s="81"/>
      <c r="M17" s="81"/>
      <c r="N17" s="79"/>
      <c r="O17" s="79"/>
      <c r="P17" s="79"/>
    </row>
    <row r="18" spans="1:16" ht="21.75" customHeight="1">
      <c r="A18" s="82"/>
      <c r="B18" s="90"/>
      <c r="C18" s="90" t="s">
        <v>115</v>
      </c>
      <c r="D18" s="95" t="s">
        <v>116</v>
      </c>
      <c r="E18" s="92"/>
      <c r="F18" s="81"/>
      <c r="G18" s="94">
        <v>173.85</v>
      </c>
      <c r="H18" s="94">
        <v>173.85</v>
      </c>
      <c r="I18" s="81"/>
      <c r="J18" s="81"/>
      <c r="K18" s="94">
        <v>173.85</v>
      </c>
      <c r="L18" s="81"/>
      <c r="M18" s="81"/>
      <c r="N18" s="79"/>
      <c r="O18" s="79"/>
      <c r="P18" s="79"/>
    </row>
    <row r="19" spans="1:16" ht="21.75" customHeight="1">
      <c r="A19" s="82"/>
      <c r="B19" s="90"/>
      <c r="C19" s="90" t="s">
        <v>107</v>
      </c>
      <c r="D19" s="95" t="s">
        <v>117</v>
      </c>
      <c r="E19" s="92"/>
      <c r="F19" s="81"/>
      <c r="G19" s="94">
        <v>240</v>
      </c>
      <c r="H19" s="94">
        <v>240</v>
      </c>
      <c r="I19" s="81"/>
      <c r="J19" s="81"/>
      <c r="K19" s="94">
        <v>240</v>
      </c>
      <c r="L19" s="81"/>
      <c r="M19" s="81"/>
      <c r="N19" s="79"/>
      <c r="O19" s="79"/>
      <c r="P19" s="79"/>
    </row>
    <row r="20" spans="1:16" ht="21" customHeight="1">
      <c r="A20" s="82"/>
      <c r="B20" s="90"/>
      <c r="C20" s="90" t="s">
        <v>118</v>
      </c>
      <c r="D20" s="95" t="s">
        <v>119</v>
      </c>
      <c r="E20" s="96"/>
      <c r="F20" s="96"/>
      <c r="G20" s="94">
        <v>51</v>
      </c>
      <c r="H20" s="94">
        <v>51</v>
      </c>
      <c r="I20" s="96"/>
      <c r="J20" s="96"/>
      <c r="K20" s="94">
        <v>51</v>
      </c>
      <c r="L20" s="96"/>
      <c r="M20" s="96"/>
      <c r="N20" s="112"/>
      <c r="O20" s="112"/>
      <c r="P20" s="112"/>
    </row>
    <row r="21" spans="1:16" ht="21" customHeight="1">
      <c r="A21" s="82"/>
      <c r="B21" s="90"/>
      <c r="C21" s="90" t="s">
        <v>105</v>
      </c>
      <c r="D21" s="95" t="s">
        <v>120</v>
      </c>
      <c r="E21" s="96"/>
      <c r="F21" s="96"/>
      <c r="G21" s="94">
        <v>190</v>
      </c>
      <c r="H21" s="94">
        <v>190</v>
      </c>
      <c r="I21" s="96"/>
      <c r="J21" s="96"/>
      <c r="K21" s="94">
        <v>190</v>
      </c>
      <c r="L21" s="96"/>
      <c r="M21" s="96"/>
      <c r="N21" s="112"/>
      <c r="O21" s="112"/>
      <c r="P21" s="112"/>
    </row>
    <row r="22" spans="1:16" ht="21" customHeight="1">
      <c r="A22" s="82"/>
      <c r="B22" s="90" t="s">
        <v>121</v>
      </c>
      <c r="C22" s="90"/>
      <c r="D22" s="97" t="s">
        <v>122</v>
      </c>
      <c r="E22" s="96"/>
      <c r="F22" s="96"/>
      <c r="G22" s="94">
        <f>G23+G24+G25</f>
        <v>240</v>
      </c>
      <c r="H22" s="94">
        <f>H23+H24+H25</f>
        <v>240</v>
      </c>
      <c r="I22" s="96"/>
      <c r="J22" s="96"/>
      <c r="K22" s="94">
        <f>K23+K24+K25</f>
        <v>240</v>
      </c>
      <c r="L22" s="96"/>
      <c r="M22" s="96"/>
      <c r="N22" s="112"/>
      <c r="O22" s="112"/>
      <c r="P22" s="112"/>
    </row>
    <row r="23" spans="1:16" ht="21" customHeight="1">
      <c r="A23" s="82"/>
      <c r="B23" s="90"/>
      <c r="C23" s="90" t="s">
        <v>102</v>
      </c>
      <c r="D23" s="95" t="s">
        <v>123</v>
      </c>
      <c r="E23" s="96"/>
      <c r="F23" s="96"/>
      <c r="G23" s="94">
        <v>150</v>
      </c>
      <c r="H23" s="94">
        <v>150</v>
      </c>
      <c r="I23" s="96"/>
      <c r="J23" s="96"/>
      <c r="K23" s="94">
        <v>150</v>
      </c>
      <c r="L23" s="96"/>
      <c r="M23" s="96"/>
      <c r="N23" s="112"/>
      <c r="O23" s="112"/>
      <c r="P23" s="112"/>
    </row>
    <row r="24" spans="1:16" ht="21" customHeight="1">
      <c r="A24" s="82"/>
      <c r="B24" s="90"/>
      <c r="C24" s="90" t="s">
        <v>100</v>
      </c>
      <c r="D24" s="95" t="s">
        <v>124</v>
      </c>
      <c r="E24" s="96"/>
      <c r="F24" s="96"/>
      <c r="G24" s="94">
        <v>40</v>
      </c>
      <c r="H24" s="94">
        <v>40</v>
      </c>
      <c r="I24" s="96"/>
      <c r="J24" s="96"/>
      <c r="K24" s="94">
        <v>40</v>
      </c>
      <c r="L24" s="96"/>
      <c r="M24" s="96"/>
      <c r="N24" s="112"/>
      <c r="O24" s="112"/>
      <c r="P24" s="112"/>
    </row>
    <row r="25" spans="1:16" ht="21" customHeight="1">
      <c r="A25" s="82"/>
      <c r="B25" s="90"/>
      <c r="C25" s="90" t="s">
        <v>105</v>
      </c>
      <c r="D25" s="95" t="s">
        <v>125</v>
      </c>
      <c r="E25" s="96"/>
      <c r="F25" s="96"/>
      <c r="G25" s="94">
        <v>50</v>
      </c>
      <c r="H25" s="94">
        <v>50</v>
      </c>
      <c r="I25" s="96"/>
      <c r="J25" s="96"/>
      <c r="K25" s="94">
        <v>50</v>
      </c>
      <c r="L25" s="96"/>
      <c r="M25" s="96"/>
      <c r="N25" s="112"/>
      <c r="O25" s="112"/>
      <c r="P25" s="112"/>
    </row>
    <row r="26" spans="1:16" ht="21" customHeight="1">
      <c r="A26" s="82"/>
      <c r="B26" s="90" t="s">
        <v>126</v>
      </c>
      <c r="C26" s="90"/>
      <c r="D26" s="95" t="s">
        <v>127</v>
      </c>
      <c r="E26" s="96"/>
      <c r="F26" s="96"/>
      <c r="G26" s="94">
        <f>G27+G28+G29</f>
        <v>124.25</v>
      </c>
      <c r="H26" s="94">
        <f>H27+H28+H29</f>
        <v>124.25</v>
      </c>
      <c r="I26" s="96"/>
      <c r="J26" s="96"/>
      <c r="K26" s="94">
        <f>K27+K28+K29</f>
        <v>124.25</v>
      </c>
      <c r="L26" s="96"/>
      <c r="M26" s="96"/>
      <c r="N26" s="112"/>
      <c r="O26" s="112"/>
      <c r="P26" s="112"/>
    </row>
    <row r="27" spans="1:16" ht="21" customHeight="1">
      <c r="A27" s="82"/>
      <c r="B27" s="90"/>
      <c r="C27" s="90" t="s">
        <v>102</v>
      </c>
      <c r="D27" s="95" t="s">
        <v>128</v>
      </c>
      <c r="E27" s="96"/>
      <c r="F27" s="96"/>
      <c r="G27" s="94">
        <v>13.85</v>
      </c>
      <c r="H27" s="94">
        <v>13.85</v>
      </c>
      <c r="I27" s="96"/>
      <c r="J27" s="96"/>
      <c r="K27" s="94">
        <v>13.85</v>
      </c>
      <c r="L27" s="96"/>
      <c r="M27" s="96"/>
      <c r="N27" s="112"/>
      <c r="O27" s="112"/>
      <c r="P27" s="112"/>
    </row>
    <row r="28" spans="1:16" ht="21" customHeight="1">
      <c r="A28" s="82"/>
      <c r="B28" s="90"/>
      <c r="C28" s="90" t="s">
        <v>100</v>
      </c>
      <c r="D28" s="95" t="s">
        <v>129</v>
      </c>
      <c r="E28" s="96"/>
      <c r="F28" s="96"/>
      <c r="G28" s="94">
        <v>56.4</v>
      </c>
      <c r="H28" s="94">
        <v>56.4</v>
      </c>
      <c r="I28" s="96"/>
      <c r="J28" s="96"/>
      <c r="K28" s="94">
        <v>56.4</v>
      </c>
      <c r="L28" s="96"/>
      <c r="M28" s="96"/>
      <c r="N28" s="112"/>
      <c r="O28" s="112"/>
      <c r="P28" s="112"/>
    </row>
    <row r="29" spans="1:16" ht="21" customHeight="1">
      <c r="A29" s="82"/>
      <c r="B29" s="98"/>
      <c r="C29" s="98" t="s">
        <v>105</v>
      </c>
      <c r="D29" s="95" t="s">
        <v>130</v>
      </c>
      <c r="E29" s="96"/>
      <c r="F29" s="96"/>
      <c r="G29" s="99">
        <v>54</v>
      </c>
      <c r="H29" s="99">
        <v>54</v>
      </c>
      <c r="I29" s="96"/>
      <c r="J29" s="96"/>
      <c r="K29" s="99">
        <v>54</v>
      </c>
      <c r="L29" s="96"/>
      <c r="M29" s="96"/>
      <c r="N29" s="112"/>
      <c r="O29" s="112"/>
      <c r="P29" s="112"/>
    </row>
    <row r="30" spans="1:16" ht="21" customHeight="1">
      <c r="A30" s="82"/>
      <c r="B30" s="100" t="s">
        <v>131</v>
      </c>
      <c r="C30" s="100"/>
      <c r="D30" s="95" t="s">
        <v>132</v>
      </c>
      <c r="E30" s="96"/>
      <c r="F30" s="96"/>
      <c r="G30" s="99">
        <v>130</v>
      </c>
      <c r="H30" s="99">
        <v>130</v>
      </c>
      <c r="I30" s="96"/>
      <c r="J30" s="96"/>
      <c r="K30" s="99">
        <v>130</v>
      </c>
      <c r="L30" s="96"/>
      <c r="M30" s="96"/>
      <c r="N30" s="112"/>
      <c r="O30" s="112"/>
      <c r="P30" s="112"/>
    </row>
    <row r="31" spans="1:16" ht="21" customHeight="1">
      <c r="A31" s="82"/>
      <c r="B31" s="100"/>
      <c r="C31" s="100" t="s">
        <v>133</v>
      </c>
      <c r="D31" s="95" t="s">
        <v>134</v>
      </c>
      <c r="E31" s="96"/>
      <c r="F31" s="96"/>
      <c r="G31" s="99">
        <v>130</v>
      </c>
      <c r="H31" s="99">
        <v>130</v>
      </c>
      <c r="I31" s="96"/>
      <c r="J31" s="96"/>
      <c r="K31" s="99">
        <v>130</v>
      </c>
      <c r="L31" s="96"/>
      <c r="M31" s="96"/>
      <c r="N31" s="112"/>
      <c r="O31" s="112"/>
      <c r="P31" s="112"/>
    </row>
    <row r="32" spans="1:16" ht="21" customHeight="1">
      <c r="A32" s="82"/>
      <c r="B32" s="100" t="s">
        <v>135</v>
      </c>
      <c r="C32" s="100"/>
      <c r="D32" s="95" t="s">
        <v>136</v>
      </c>
      <c r="E32" s="96"/>
      <c r="F32" s="96"/>
      <c r="G32" s="99">
        <v>1515</v>
      </c>
      <c r="H32" s="99">
        <v>1515</v>
      </c>
      <c r="I32" s="96"/>
      <c r="J32" s="96"/>
      <c r="K32" s="99">
        <v>1515</v>
      </c>
      <c r="L32" s="96"/>
      <c r="M32" s="96"/>
      <c r="N32" s="112"/>
      <c r="O32" s="112"/>
      <c r="P32" s="112"/>
    </row>
    <row r="33" spans="1:16" ht="21" customHeight="1">
      <c r="A33" s="82"/>
      <c r="B33" s="100"/>
      <c r="C33" s="100" t="s">
        <v>102</v>
      </c>
      <c r="D33" s="95" t="s">
        <v>137</v>
      </c>
      <c r="E33" s="96"/>
      <c r="F33" s="96"/>
      <c r="G33" s="99">
        <v>1515</v>
      </c>
      <c r="H33" s="99">
        <v>1515</v>
      </c>
      <c r="I33" s="96"/>
      <c r="J33" s="96"/>
      <c r="K33" s="99">
        <v>1515</v>
      </c>
      <c r="L33" s="96"/>
      <c r="M33" s="96"/>
      <c r="N33" s="112"/>
      <c r="O33" s="112"/>
      <c r="P33" s="112"/>
    </row>
    <row r="34" spans="1:16" ht="21" customHeight="1">
      <c r="A34" s="82"/>
      <c r="B34" s="82" t="s">
        <v>138</v>
      </c>
      <c r="C34" s="82"/>
      <c r="D34" s="101" t="s">
        <v>139</v>
      </c>
      <c r="E34" s="96"/>
      <c r="F34" s="96"/>
      <c r="G34" s="99">
        <v>90</v>
      </c>
      <c r="H34" s="99">
        <v>90</v>
      </c>
      <c r="I34" s="96"/>
      <c r="J34" s="96"/>
      <c r="K34" s="99">
        <v>90</v>
      </c>
      <c r="L34" s="96"/>
      <c r="M34" s="96"/>
      <c r="N34" s="112"/>
      <c r="O34" s="112"/>
      <c r="P34" s="112"/>
    </row>
    <row r="35" spans="1:16" ht="21" customHeight="1">
      <c r="A35" s="82"/>
      <c r="B35" s="82"/>
      <c r="C35" s="82" t="s">
        <v>102</v>
      </c>
      <c r="D35" s="101" t="s">
        <v>140</v>
      </c>
      <c r="E35" s="96"/>
      <c r="F35" s="96"/>
      <c r="G35" s="99">
        <v>90</v>
      </c>
      <c r="H35" s="99">
        <v>90</v>
      </c>
      <c r="I35" s="96"/>
      <c r="J35" s="96"/>
      <c r="K35" s="99">
        <v>90</v>
      </c>
      <c r="L35" s="96"/>
      <c r="M35" s="96"/>
      <c r="N35" s="112"/>
      <c r="O35" s="112"/>
      <c r="P35" s="112"/>
    </row>
    <row r="36" spans="1:16" ht="21" customHeight="1">
      <c r="A36" s="82"/>
      <c r="B36" s="82" t="s">
        <v>176</v>
      </c>
      <c r="C36" s="82"/>
      <c r="D36" s="102" t="s">
        <v>142</v>
      </c>
      <c r="E36" s="96"/>
      <c r="F36" s="96"/>
      <c r="G36" s="103">
        <v>130</v>
      </c>
      <c r="H36" s="103">
        <v>130</v>
      </c>
      <c r="I36" s="96"/>
      <c r="J36" s="96"/>
      <c r="K36" s="103">
        <v>130</v>
      </c>
      <c r="L36" s="96"/>
      <c r="M36" s="96"/>
      <c r="N36" s="112"/>
      <c r="O36" s="112"/>
      <c r="P36" s="112"/>
    </row>
    <row r="37" spans="1:16" ht="21" customHeight="1">
      <c r="A37" s="82"/>
      <c r="B37" s="82"/>
      <c r="C37" s="82" t="s">
        <v>102</v>
      </c>
      <c r="D37" s="102" t="s">
        <v>177</v>
      </c>
      <c r="E37" s="96"/>
      <c r="F37" s="96"/>
      <c r="G37" s="103">
        <v>130</v>
      </c>
      <c r="H37" s="103">
        <v>130</v>
      </c>
      <c r="I37" s="96"/>
      <c r="J37" s="96"/>
      <c r="K37" s="103">
        <v>130</v>
      </c>
      <c r="L37" s="96"/>
      <c r="M37" s="96"/>
      <c r="N37" s="112"/>
      <c r="O37" s="112"/>
      <c r="P37" s="112"/>
    </row>
    <row r="38" spans="1:16" ht="21" customHeight="1">
      <c r="A38" s="82"/>
      <c r="B38" s="82" t="s">
        <v>145</v>
      </c>
      <c r="C38" s="82"/>
      <c r="D38" s="102" t="s">
        <v>146</v>
      </c>
      <c r="E38" s="96"/>
      <c r="F38" s="96"/>
      <c r="G38" s="103">
        <v>165</v>
      </c>
      <c r="H38" s="103">
        <v>165</v>
      </c>
      <c r="I38" s="96"/>
      <c r="J38" s="96"/>
      <c r="K38" s="103">
        <v>165</v>
      </c>
      <c r="L38" s="96"/>
      <c r="M38" s="96"/>
      <c r="N38" s="112"/>
      <c r="O38" s="112"/>
      <c r="P38" s="112"/>
    </row>
    <row r="39" spans="1:16" ht="21" customHeight="1">
      <c r="A39" s="82"/>
      <c r="B39" s="82"/>
      <c r="C39" s="82" t="s">
        <v>102</v>
      </c>
      <c r="D39" s="102" t="s">
        <v>147</v>
      </c>
      <c r="E39" s="96"/>
      <c r="F39" s="96"/>
      <c r="G39" s="103">
        <v>165</v>
      </c>
      <c r="H39" s="103">
        <v>165</v>
      </c>
      <c r="I39" s="96"/>
      <c r="J39" s="96"/>
      <c r="K39" s="103">
        <v>165</v>
      </c>
      <c r="L39" s="96"/>
      <c r="M39" s="96"/>
      <c r="N39" s="112"/>
      <c r="O39" s="112"/>
      <c r="P39" s="112"/>
    </row>
    <row r="40" spans="1:16" ht="21" customHeight="1">
      <c r="A40" s="82"/>
      <c r="B40" s="82" t="s">
        <v>148</v>
      </c>
      <c r="C40" s="82"/>
      <c r="D40" s="102" t="s">
        <v>149</v>
      </c>
      <c r="E40" s="96"/>
      <c r="F40" s="96"/>
      <c r="G40" s="103">
        <v>65</v>
      </c>
      <c r="H40" s="103">
        <v>65</v>
      </c>
      <c r="I40" s="96"/>
      <c r="J40" s="96"/>
      <c r="K40" s="103">
        <v>65</v>
      </c>
      <c r="L40" s="96"/>
      <c r="M40" s="96"/>
      <c r="N40" s="112"/>
      <c r="O40" s="112"/>
      <c r="P40" s="112"/>
    </row>
    <row r="41" spans="1:16" ht="21" customHeight="1">
      <c r="A41" s="82"/>
      <c r="B41" s="82"/>
      <c r="C41" s="82" t="s">
        <v>150</v>
      </c>
      <c r="D41" s="102" t="s">
        <v>151</v>
      </c>
      <c r="E41" s="96"/>
      <c r="F41" s="96"/>
      <c r="G41" s="103">
        <v>65</v>
      </c>
      <c r="H41" s="103">
        <v>65</v>
      </c>
      <c r="I41" s="96"/>
      <c r="J41" s="96"/>
      <c r="K41" s="103">
        <v>65</v>
      </c>
      <c r="L41" s="96"/>
      <c r="M41" s="96"/>
      <c r="N41" s="112"/>
      <c r="O41" s="112"/>
      <c r="P41" s="112"/>
    </row>
    <row r="42" spans="1:16" ht="21" customHeight="1">
      <c r="A42" s="82" t="s">
        <v>152</v>
      </c>
      <c r="B42" s="82"/>
      <c r="C42" s="82"/>
      <c r="D42" s="104" t="s">
        <v>39</v>
      </c>
      <c r="E42" s="96"/>
      <c r="F42" s="96"/>
      <c r="G42" s="103">
        <v>12</v>
      </c>
      <c r="H42" s="103">
        <v>12</v>
      </c>
      <c r="I42" s="96"/>
      <c r="J42" s="96"/>
      <c r="K42" s="103">
        <v>12</v>
      </c>
      <c r="L42" s="96"/>
      <c r="M42" s="96"/>
      <c r="N42" s="112"/>
      <c r="O42" s="112"/>
      <c r="P42" s="112"/>
    </row>
    <row r="43" spans="1:16" ht="21" customHeight="1">
      <c r="A43" s="82"/>
      <c r="B43" s="82" t="s">
        <v>153</v>
      </c>
      <c r="C43" s="82"/>
      <c r="D43" s="102" t="s">
        <v>154</v>
      </c>
      <c r="E43" s="96"/>
      <c r="F43" s="96"/>
      <c r="G43" s="103">
        <v>12</v>
      </c>
      <c r="H43" s="103">
        <v>12</v>
      </c>
      <c r="I43" s="96"/>
      <c r="J43" s="96"/>
      <c r="K43" s="103">
        <v>12</v>
      </c>
      <c r="L43" s="96"/>
      <c r="M43" s="96"/>
      <c r="N43" s="112"/>
      <c r="O43" s="112"/>
      <c r="P43" s="112"/>
    </row>
    <row r="44" spans="1:16" ht="21" customHeight="1">
      <c r="A44" s="82"/>
      <c r="B44" s="82"/>
      <c r="C44" s="82" t="s">
        <v>102</v>
      </c>
      <c r="D44" s="102" t="s">
        <v>155</v>
      </c>
      <c r="E44" s="96"/>
      <c r="F44" s="96"/>
      <c r="G44" s="103">
        <v>12</v>
      </c>
      <c r="H44" s="103">
        <v>12</v>
      </c>
      <c r="I44" s="96"/>
      <c r="J44" s="96"/>
      <c r="K44" s="103">
        <v>12</v>
      </c>
      <c r="L44" s="96"/>
      <c r="M44" s="96"/>
      <c r="N44" s="112"/>
      <c r="O44" s="112"/>
      <c r="P44" s="112"/>
    </row>
    <row r="45" spans="1:16" ht="21" customHeight="1">
      <c r="A45" s="105" t="s">
        <v>156</v>
      </c>
      <c r="B45" s="82"/>
      <c r="C45" s="82"/>
      <c r="D45" s="106" t="s">
        <v>157</v>
      </c>
      <c r="E45" s="96"/>
      <c r="F45" s="96">
        <v>18.79</v>
      </c>
      <c r="G45" s="96"/>
      <c r="H45" s="96"/>
      <c r="I45" s="96"/>
      <c r="J45" s="96"/>
      <c r="K45" s="96"/>
      <c r="L45" s="96"/>
      <c r="M45" s="96"/>
      <c r="N45" s="112"/>
      <c r="O45" s="112"/>
      <c r="P45" s="112"/>
    </row>
    <row r="46" spans="1:16" ht="21" customHeight="1">
      <c r="A46" s="107"/>
      <c r="B46" s="82" t="s">
        <v>100</v>
      </c>
      <c r="C46" s="82"/>
      <c r="D46" s="108" t="s">
        <v>158</v>
      </c>
      <c r="E46" s="96"/>
      <c r="F46" s="96">
        <v>18.79</v>
      </c>
      <c r="G46" s="96"/>
      <c r="H46" s="96"/>
      <c r="I46" s="96"/>
      <c r="J46" s="96"/>
      <c r="K46" s="96"/>
      <c r="L46" s="96"/>
      <c r="M46" s="96"/>
      <c r="N46" s="112"/>
      <c r="O46" s="112"/>
      <c r="P46" s="112"/>
    </row>
    <row r="47" spans="1:16" ht="21" customHeight="1">
      <c r="A47" s="109"/>
      <c r="B47" s="109"/>
      <c r="C47" s="82" t="s">
        <v>102</v>
      </c>
      <c r="D47" s="110" t="s">
        <v>159</v>
      </c>
      <c r="E47" s="96"/>
      <c r="F47" s="96">
        <v>18.79</v>
      </c>
      <c r="G47" s="96"/>
      <c r="H47" s="96"/>
      <c r="I47" s="96"/>
      <c r="J47" s="96"/>
      <c r="K47" s="96"/>
      <c r="L47" s="96"/>
      <c r="M47" s="96"/>
      <c r="N47" s="112"/>
      <c r="O47" s="112"/>
      <c r="P47" s="112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K96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E25" sqref="E25"/>
    </sheetView>
  </sheetViews>
  <sheetFormatPr defaultColWidth="9.140625" defaultRowHeight="12.75"/>
  <cols>
    <col min="1" max="3" width="8.7109375" style="35" customWidth="1"/>
    <col min="4" max="4" width="29.7109375" style="35" customWidth="1"/>
    <col min="5" max="5" width="12.140625" style="35" customWidth="1"/>
    <col min="6" max="6" width="11.421875" style="35" customWidth="1"/>
    <col min="7" max="7" width="9.140625" style="34" customWidth="1"/>
    <col min="8" max="8" width="8.57421875" style="35" customWidth="1"/>
    <col min="9" max="9" width="9.140625" style="35" customWidth="1"/>
    <col min="10" max="15" width="8.57421875" style="35" customWidth="1"/>
    <col min="16" max="17" width="10.57421875" style="35" customWidth="1"/>
    <col min="18" max="19" width="8.57421875" style="35" customWidth="1"/>
    <col min="20" max="20" width="10.7109375" style="35" customWidth="1"/>
    <col min="21" max="21" width="9.140625" style="34" customWidth="1"/>
    <col min="22" max="27" width="9.140625" style="35" customWidth="1"/>
    <col min="28" max="28" width="9.28125" style="35" customWidth="1"/>
    <col min="29" max="30" width="9.140625" style="35" customWidth="1"/>
    <col min="31" max="33" width="9.140625" style="34" customWidth="1"/>
    <col min="34" max="34" width="9.140625" style="35" customWidth="1"/>
    <col min="35" max="35" width="10.140625" style="35" customWidth="1"/>
    <col min="36" max="36" width="9.8515625" style="35" customWidth="1"/>
    <col min="37" max="38" width="9.140625" style="35" customWidth="1"/>
    <col min="39" max="39" width="9.00390625" style="35" customWidth="1"/>
    <col min="40" max="42" width="9.140625" style="35" customWidth="1"/>
    <col min="43" max="43" width="10.28125" style="35" customWidth="1"/>
    <col min="44" max="44" width="9.8515625" style="35" customWidth="1"/>
    <col min="45" max="45" width="12.28125" style="35" customWidth="1"/>
    <col min="46" max="46" width="10.57421875" style="35" customWidth="1"/>
    <col min="47" max="47" width="10.421875" style="34" customWidth="1"/>
    <col min="48" max="48" width="10.57421875" style="34" bestFit="1" customWidth="1"/>
    <col min="49" max="49" width="9.140625" style="35" customWidth="1"/>
    <col min="50" max="50" width="9.140625" style="34" customWidth="1"/>
    <col min="51" max="51" width="8.7109375" style="34" customWidth="1"/>
    <col min="52" max="53" width="9.140625" style="34" customWidth="1"/>
    <col min="54" max="54" width="10.57421875" style="34" bestFit="1" customWidth="1"/>
    <col min="55" max="55" width="9.140625" style="34" customWidth="1"/>
    <col min="56" max="56" width="9.140625" style="35" customWidth="1"/>
    <col min="57" max="57" width="11.421875" style="35" customWidth="1"/>
    <col min="58" max="58" width="10.28125" style="35" customWidth="1"/>
    <col min="59" max="59" width="12.140625" style="34" customWidth="1"/>
    <col min="60" max="60" width="12.140625" style="35" customWidth="1"/>
    <col min="61" max="62" width="11.7109375" style="35" customWidth="1"/>
    <col min="63" max="88" width="9.140625" style="35" customWidth="1"/>
    <col min="89" max="89" width="9.140625" style="34" customWidth="1"/>
    <col min="90" max="16384" width="9.140625" style="35" customWidth="1"/>
  </cols>
  <sheetData>
    <row r="1" spans="1:60" ht="20.25">
      <c r="A1" s="239" t="s">
        <v>237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36"/>
    </row>
    <row r="2" spans="6:62" ht="12">
      <c r="F2" s="37"/>
      <c r="BG2" s="70"/>
      <c r="BH2" s="37"/>
      <c r="BI2" s="37" t="s">
        <v>238</v>
      </c>
      <c r="BJ2" s="37"/>
    </row>
    <row r="3" spans="1:62" ht="33.75" customHeight="1">
      <c r="A3" s="240" t="s">
        <v>239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BG3" s="70"/>
      <c r="BH3" s="37"/>
      <c r="BI3" s="37"/>
      <c r="BJ3" s="37"/>
    </row>
    <row r="4" spans="1:62" ht="12" hidden="1">
      <c r="A4" s="38" t="s">
        <v>81</v>
      </c>
      <c r="F4" s="37"/>
      <c r="BG4" s="70"/>
      <c r="BH4" s="37"/>
      <c r="BI4" s="37" t="s">
        <v>6</v>
      </c>
      <c r="BJ4" s="37"/>
    </row>
    <row r="5" spans="1:105" ht="33.75" customHeight="1">
      <c r="A5" s="242" t="s">
        <v>227</v>
      </c>
      <c r="B5" s="242"/>
      <c r="C5" s="242"/>
      <c r="D5" s="242" t="s">
        <v>83</v>
      </c>
      <c r="E5" s="39"/>
      <c r="F5" s="40" t="s">
        <v>240</v>
      </c>
      <c r="G5" s="41" t="s">
        <v>241</v>
      </c>
      <c r="H5" s="241" t="s">
        <v>242</v>
      </c>
      <c r="I5" s="242"/>
      <c r="J5" s="242"/>
      <c r="K5" s="241" t="s">
        <v>243</v>
      </c>
      <c r="L5" s="242"/>
      <c r="M5" s="242"/>
      <c r="N5" s="242"/>
      <c r="O5" s="242"/>
      <c r="P5" s="40" t="s">
        <v>244</v>
      </c>
      <c r="Q5" s="241" t="s">
        <v>245</v>
      </c>
      <c r="R5" s="241"/>
      <c r="S5" s="241"/>
      <c r="T5" s="40" t="s">
        <v>246</v>
      </c>
      <c r="U5" s="241" t="s">
        <v>247</v>
      </c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40" t="s">
        <v>248</v>
      </c>
      <c r="AJ5" s="40" t="s">
        <v>249</v>
      </c>
      <c r="AK5" s="241" t="s">
        <v>250</v>
      </c>
      <c r="AL5" s="242"/>
      <c r="AM5" s="242"/>
      <c r="AN5" s="241" t="s">
        <v>251</v>
      </c>
      <c r="AO5" s="242"/>
      <c r="AP5" s="242"/>
      <c r="AQ5" s="40" t="s">
        <v>252</v>
      </c>
      <c r="AR5" s="40" t="s">
        <v>253</v>
      </c>
      <c r="AS5" s="40" t="s">
        <v>254</v>
      </c>
      <c r="AT5" s="40" t="s">
        <v>255</v>
      </c>
      <c r="AU5" s="41" t="s">
        <v>256</v>
      </c>
      <c r="AV5" s="41" t="s">
        <v>257</v>
      </c>
      <c r="AW5" s="241" t="s">
        <v>258</v>
      </c>
      <c r="AX5" s="242"/>
      <c r="AY5" s="242"/>
      <c r="AZ5" s="241" t="s">
        <v>259</v>
      </c>
      <c r="BA5" s="242"/>
      <c r="BB5" s="242"/>
      <c r="BC5" s="242"/>
      <c r="BD5" s="242"/>
      <c r="BE5" s="40" t="s">
        <v>260</v>
      </c>
      <c r="BF5" s="40" t="s">
        <v>261</v>
      </c>
      <c r="BG5" s="41" t="s">
        <v>262</v>
      </c>
      <c r="BH5" s="40" t="s">
        <v>263</v>
      </c>
      <c r="BI5" s="40" t="s">
        <v>264</v>
      </c>
      <c r="BJ5" s="241" t="s">
        <v>265</v>
      </c>
      <c r="BK5" s="243" t="s">
        <v>266</v>
      </c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5"/>
      <c r="BY5" s="242" t="s">
        <v>267</v>
      </c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1" t="s">
        <v>268</v>
      </c>
    </row>
    <row r="6" spans="1:105" ht="21.75" customHeight="1">
      <c r="A6" s="242"/>
      <c r="B6" s="242"/>
      <c r="C6" s="242"/>
      <c r="D6" s="242"/>
      <c r="E6" s="42"/>
      <c r="F6" s="241" t="s">
        <v>269</v>
      </c>
      <c r="G6" s="242" t="s">
        <v>270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 t="s">
        <v>271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 t="s">
        <v>272</v>
      </c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3" t="s">
        <v>273</v>
      </c>
      <c r="BI6" s="245"/>
      <c r="BJ6" s="241"/>
      <c r="BK6" s="242" t="s">
        <v>274</v>
      </c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 t="s">
        <v>275</v>
      </c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1"/>
    </row>
    <row r="7" spans="1:105" ht="33" customHeight="1">
      <c r="A7" s="242"/>
      <c r="B7" s="242"/>
      <c r="C7" s="242"/>
      <c r="D7" s="242"/>
      <c r="E7" s="45"/>
      <c r="F7" s="242"/>
      <c r="G7" s="242" t="s">
        <v>90</v>
      </c>
      <c r="H7" s="39" t="s">
        <v>276</v>
      </c>
      <c r="I7" s="39" t="s">
        <v>277</v>
      </c>
      <c r="J7" s="39" t="s">
        <v>278</v>
      </c>
      <c r="K7" s="40" t="s">
        <v>279</v>
      </c>
      <c r="L7" s="40" t="s">
        <v>280</v>
      </c>
      <c r="M7" s="40" t="s">
        <v>281</v>
      </c>
      <c r="N7" s="40" t="s">
        <v>282</v>
      </c>
      <c r="O7" s="40" t="s">
        <v>283</v>
      </c>
      <c r="P7" s="40" t="s">
        <v>159</v>
      </c>
      <c r="Q7" s="40" t="s">
        <v>284</v>
      </c>
      <c r="R7" s="40" t="s">
        <v>285</v>
      </c>
      <c r="S7" s="40" t="s">
        <v>286</v>
      </c>
      <c r="T7" s="241" t="s">
        <v>90</v>
      </c>
      <c r="U7" s="41" t="s">
        <v>287</v>
      </c>
      <c r="V7" s="40" t="s">
        <v>288</v>
      </c>
      <c r="W7" s="40" t="s">
        <v>289</v>
      </c>
      <c r="X7" s="40" t="s">
        <v>290</v>
      </c>
      <c r="Y7" s="40" t="s">
        <v>291</v>
      </c>
      <c r="Z7" s="40" t="s">
        <v>292</v>
      </c>
      <c r="AA7" s="40" t="s">
        <v>293</v>
      </c>
      <c r="AB7" s="40" t="s">
        <v>294</v>
      </c>
      <c r="AC7" s="40" t="s">
        <v>295</v>
      </c>
      <c r="AD7" s="40" t="s">
        <v>296</v>
      </c>
      <c r="AE7" s="41" t="s">
        <v>297</v>
      </c>
      <c r="AF7" s="41" t="s">
        <v>298</v>
      </c>
      <c r="AG7" s="41" t="s">
        <v>299</v>
      </c>
      <c r="AH7" s="40" t="s">
        <v>300</v>
      </c>
      <c r="AI7" s="40" t="s">
        <v>301</v>
      </c>
      <c r="AJ7" s="40" t="s">
        <v>302</v>
      </c>
      <c r="AK7" s="40" t="s">
        <v>303</v>
      </c>
      <c r="AL7" s="40" t="s">
        <v>304</v>
      </c>
      <c r="AM7" s="40" t="s">
        <v>305</v>
      </c>
      <c r="AN7" s="40" t="s">
        <v>306</v>
      </c>
      <c r="AO7" s="40" t="s">
        <v>307</v>
      </c>
      <c r="AP7" s="40" t="s">
        <v>308</v>
      </c>
      <c r="AQ7" s="40" t="s">
        <v>309</v>
      </c>
      <c r="AR7" s="40" t="s">
        <v>310</v>
      </c>
      <c r="AS7" s="40" t="s">
        <v>311</v>
      </c>
      <c r="AT7" s="40" t="s">
        <v>312</v>
      </c>
      <c r="AU7" s="41" t="s">
        <v>313</v>
      </c>
      <c r="AV7" s="241" t="s">
        <v>90</v>
      </c>
      <c r="AW7" s="40" t="s">
        <v>314</v>
      </c>
      <c r="AX7" s="41" t="s">
        <v>315</v>
      </c>
      <c r="AY7" s="41" t="s">
        <v>316</v>
      </c>
      <c r="AZ7" s="41" t="s">
        <v>317</v>
      </c>
      <c r="BA7" s="41" t="s">
        <v>318</v>
      </c>
      <c r="BB7" s="41" t="s">
        <v>319</v>
      </c>
      <c r="BC7" s="41" t="s">
        <v>320</v>
      </c>
      <c r="BD7" s="40" t="s">
        <v>321</v>
      </c>
      <c r="BE7" s="40" t="s">
        <v>322</v>
      </c>
      <c r="BF7" s="40" t="s">
        <v>323</v>
      </c>
      <c r="BG7" s="41" t="s">
        <v>324</v>
      </c>
      <c r="BH7" s="40" t="s">
        <v>90</v>
      </c>
      <c r="BI7" s="40" t="s">
        <v>325</v>
      </c>
      <c r="BJ7" s="241"/>
      <c r="BK7" s="241" t="s">
        <v>98</v>
      </c>
      <c r="BL7" s="40" t="s">
        <v>276</v>
      </c>
      <c r="BM7" s="40" t="s">
        <v>277</v>
      </c>
      <c r="BN7" s="40" t="s">
        <v>278</v>
      </c>
      <c r="BO7" s="40" t="s">
        <v>326</v>
      </c>
      <c r="BP7" s="40" t="s">
        <v>279</v>
      </c>
      <c r="BQ7" s="40" t="s">
        <v>280</v>
      </c>
      <c r="BR7" s="40" t="s">
        <v>281</v>
      </c>
      <c r="BS7" s="40" t="s">
        <v>282</v>
      </c>
      <c r="BT7" s="40" t="s">
        <v>283</v>
      </c>
      <c r="BU7" s="40" t="s">
        <v>159</v>
      </c>
      <c r="BV7" s="40" t="s">
        <v>284</v>
      </c>
      <c r="BW7" s="40" t="s">
        <v>285</v>
      </c>
      <c r="BX7" s="40" t="s">
        <v>286</v>
      </c>
      <c r="BY7" s="246" t="s">
        <v>98</v>
      </c>
      <c r="BZ7" s="40" t="s">
        <v>287</v>
      </c>
      <c r="CA7" s="40" t="s">
        <v>288</v>
      </c>
      <c r="CB7" s="40" t="s">
        <v>289</v>
      </c>
      <c r="CC7" s="40" t="s">
        <v>290</v>
      </c>
      <c r="CD7" s="40" t="s">
        <v>291</v>
      </c>
      <c r="CE7" s="40" t="s">
        <v>292</v>
      </c>
      <c r="CF7" s="40" t="s">
        <v>293</v>
      </c>
      <c r="CG7" s="40" t="s">
        <v>294</v>
      </c>
      <c r="CH7" s="40" t="s">
        <v>295</v>
      </c>
      <c r="CI7" s="40" t="s">
        <v>296</v>
      </c>
      <c r="CJ7" s="40" t="s">
        <v>297</v>
      </c>
      <c r="CK7" s="41" t="s">
        <v>298</v>
      </c>
      <c r="CL7" s="40" t="s">
        <v>299</v>
      </c>
      <c r="CM7" s="40" t="s">
        <v>300</v>
      </c>
      <c r="CN7" s="40" t="s">
        <v>301</v>
      </c>
      <c r="CO7" s="40" t="s">
        <v>302</v>
      </c>
      <c r="CP7" s="40" t="s">
        <v>303</v>
      </c>
      <c r="CQ7" s="40" t="s">
        <v>304</v>
      </c>
      <c r="CR7" s="40" t="s">
        <v>305</v>
      </c>
      <c r="CS7" s="40" t="s">
        <v>306</v>
      </c>
      <c r="CT7" s="40" t="s">
        <v>307</v>
      </c>
      <c r="CU7" s="40" t="s">
        <v>308</v>
      </c>
      <c r="CV7" s="40" t="s">
        <v>309</v>
      </c>
      <c r="CW7" s="40" t="s">
        <v>310</v>
      </c>
      <c r="CX7" s="40" t="s">
        <v>311</v>
      </c>
      <c r="CY7" s="40" t="s">
        <v>312</v>
      </c>
      <c r="CZ7" s="40" t="s">
        <v>313</v>
      </c>
      <c r="DA7" s="241"/>
    </row>
    <row r="8" spans="1:105" ht="21.75" customHeight="1">
      <c r="A8" s="39" t="s">
        <v>91</v>
      </c>
      <c r="B8" s="39" t="s">
        <v>92</v>
      </c>
      <c r="C8" s="39" t="s">
        <v>93</v>
      </c>
      <c r="D8" s="242"/>
      <c r="E8" s="46"/>
      <c r="F8" s="242"/>
      <c r="G8" s="242"/>
      <c r="H8" s="44">
        <v>30101</v>
      </c>
      <c r="I8" s="44">
        <v>30102</v>
      </c>
      <c r="J8" s="44">
        <v>30103</v>
      </c>
      <c r="K8" s="39">
        <v>30108</v>
      </c>
      <c r="L8" s="44">
        <v>30109</v>
      </c>
      <c r="M8" s="47">
        <v>30110</v>
      </c>
      <c r="N8" s="47">
        <v>30111</v>
      </c>
      <c r="O8" s="47">
        <v>30112</v>
      </c>
      <c r="P8" s="47">
        <v>30113</v>
      </c>
      <c r="Q8" s="44">
        <v>30106</v>
      </c>
      <c r="R8" s="47">
        <v>30114</v>
      </c>
      <c r="S8" s="47">
        <v>30199</v>
      </c>
      <c r="T8" s="241"/>
      <c r="U8" s="47">
        <v>30201</v>
      </c>
      <c r="V8" s="47">
        <v>30202</v>
      </c>
      <c r="W8" s="47">
        <v>30204</v>
      </c>
      <c r="X8" s="47">
        <v>30205</v>
      </c>
      <c r="Y8" s="47">
        <v>30206</v>
      </c>
      <c r="Z8" s="47">
        <v>30207</v>
      </c>
      <c r="AA8" s="47">
        <v>30208</v>
      </c>
      <c r="AB8" s="47">
        <v>30209</v>
      </c>
      <c r="AC8" s="47">
        <v>30211</v>
      </c>
      <c r="AD8" s="47">
        <v>30214</v>
      </c>
      <c r="AE8" s="47">
        <v>30228</v>
      </c>
      <c r="AF8" s="47">
        <v>30229</v>
      </c>
      <c r="AG8" s="47">
        <v>30239</v>
      </c>
      <c r="AH8" s="47">
        <v>30240</v>
      </c>
      <c r="AI8" s="47">
        <v>30215</v>
      </c>
      <c r="AJ8" s="47">
        <v>30216</v>
      </c>
      <c r="AK8" s="47">
        <v>30218</v>
      </c>
      <c r="AL8" s="47">
        <v>30224</v>
      </c>
      <c r="AM8" s="47">
        <v>30225</v>
      </c>
      <c r="AN8" s="47">
        <v>30203</v>
      </c>
      <c r="AO8" s="47">
        <v>30226</v>
      </c>
      <c r="AP8" s="47">
        <v>30227</v>
      </c>
      <c r="AQ8" s="47">
        <v>30217</v>
      </c>
      <c r="AR8" s="47">
        <v>30212</v>
      </c>
      <c r="AS8" s="47">
        <v>30231</v>
      </c>
      <c r="AT8" s="47">
        <v>30213</v>
      </c>
      <c r="AU8" s="47">
        <v>30299</v>
      </c>
      <c r="AV8" s="241"/>
      <c r="AW8" s="47">
        <v>30301</v>
      </c>
      <c r="AX8" s="47">
        <v>30302</v>
      </c>
      <c r="AY8" s="47">
        <v>30303</v>
      </c>
      <c r="AZ8" s="47">
        <v>30304</v>
      </c>
      <c r="BA8" s="47">
        <v>30305</v>
      </c>
      <c r="BB8" s="47">
        <v>30306</v>
      </c>
      <c r="BC8" s="47">
        <v>30307</v>
      </c>
      <c r="BD8" s="47">
        <v>30309</v>
      </c>
      <c r="BE8" s="47">
        <v>30308</v>
      </c>
      <c r="BF8" s="47">
        <v>30310</v>
      </c>
      <c r="BG8" s="47">
        <v>30399</v>
      </c>
      <c r="BH8" s="47"/>
      <c r="BI8" s="47">
        <v>31002</v>
      </c>
      <c r="BJ8" s="241"/>
      <c r="BK8" s="241"/>
      <c r="BL8" s="40">
        <v>30101</v>
      </c>
      <c r="BM8" s="40">
        <v>30102</v>
      </c>
      <c r="BN8" s="40">
        <v>30103</v>
      </c>
      <c r="BO8" s="40">
        <v>30107</v>
      </c>
      <c r="BP8" s="40">
        <v>30108</v>
      </c>
      <c r="BQ8" s="40">
        <v>30109</v>
      </c>
      <c r="BR8" s="40">
        <v>30110</v>
      </c>
      <c r="BS8" s="40">
        <v>30111</v>
      </c>
      <c r="BT8" s="40">
        <v>30112</v>
      </c>
      <c r="BU8" s="40">
        <v>30113</v>
      </c>
      <c r="BV8" s="40">
        <v>30106</v>
      </c>
      <c r="BW8" s="40">
        <v>30114</v>
      </c>
      <c r="BX8" s="40">
        <v>30199</v>
      </c>
      <c r="BY8" s="247"/>
      <c r="BZ8" s="40">
        <v>30201</v>
      </c>
      <c r="CA8" s="40">
        <v>30202</v>
      </c>
      <c r="CB8" s="40">
        <v>30204</v>
      </c>
      <c r="CC8" s="40">
        <v>30205</v>
      </c>
      <c r="CD8" s="40">
        <v>30206</v>
      </c>
      <c r="CE8" s="40">
        <v>30207</v>
      </c>
      <c r="CF8" s="40">
        <v>30208</v>
      </c>
      <c r="CG8" s="40">
        <v>30209</v>
      </c>
      <c r="CH8" s="40">
        <v>30211</v>
      </c>
      <c r="CI8" s="40">
        <v>30214</v>
      </c>
      <c r="CJ8" s="40">
        <v>30228</v>
      </c>
      <c r="CK8" s="41">
        <v>30229</v>
      </c>
      <c r="CL8" s="40">
        <v>30239</v>
      </c>
      <c r="CM8" s="40">
        <v>30240</v>
      </c>
      <c r="CN8" s="40">
        <v>30215</v>
      </c>
      <c r="CO8" s="40">
        <v>30216</v>
      </c>
      <c r="CP8" s="40">
        <v>30218</v>
      </c>
      <c r="CQ8" s="40">
        <v>30224</v>
      </c>
      <c r="CR8" s="40">
        <v>30225</v>
      </c>
      <c r="CS8" s="40">
        <v>30203</v>
      </c>
      <c r="CT8" s="40">
        <v>30226</v>
      </c>
      <c r="CU8" s="40">
        <v>30227</v>
      </c>
      <c r="CV8" s="40">
        <v>30217</v>
      </c>
      <c r="CW8" s="40">
        <v>30212</v>
      </c>
      <c r="CX8" s="40">
        <v>30231</v>
      </c>
      <c r="CY8" s="40">
        <v>30213</v>
      </c>
      <c r="CZ8" s="40">
        <v>30299</v>
      </c>
      <c r="DA8" s="241"/>
    </row>
    <row r="9" spans="1:115" s="34" customFormat="1" ht="21.75" customHeight="1">
      <c r="A9" s="48" t="s">
        <v>99</v>
      </c>
      <c r="B9" s="48"/>
      <c r="C9" s="48"/>
      <c r="D9" s="49" t="s">
        <v>36</v>
      </c>
      <c r="E9" s="50"/>
      <c r="F9" s="51">
        <f>F10+F14</f>
        <v>496.08</v>
      </c>
      <c r="G9" s="52">
        <v>40.69</v>
      </c>
      <c r="H9" s="52">
        <v>19.17</v>
      </c>
      <c r="I9" s="52">
        <v>17.03</v>
      </c>
      <c r="J9" s="52">
        <v>4.5</v>
      </c>
      <c r="K9" s="51"/>
      <c r="L9" s="52"/>
      <c r="M9" s="52"/>
      <c r="N9" s="52"/>
      <c r="O9" s="52"/>
      <c r="P9" s="52"/>
      <c r="Q9" s="52"/>
      <c r="R9" s="52"/>
      <c r="S9" s="52"/>
      <c r="T9" s="51">
        <v>74.79</v>
      </c>
      <c r="U9" s="51">
        <v>10</v>
      </c>
      <c r="V9" s="51"/>
      <c r="W9" s="51"/>
      <c r="X9" s="51"/>
      <c r="Y9" s="51"/>
      <c r="Z9" s="51"/>
      <c r="AA9" s="51"/>
      <c r="AB9" s="51"/>
      <c r="AC9" s="51"/>
      <c r="AD9" s="51"/>
      <c r="AE9" s="51">
        <v>0.66</v>
      </c>
      <c r="AF9" s="51">
        <v>0.8</v>
      </c>
      <c r="AG9" s="51">
        <v>3.96</v>
      </c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>
        <v>60</v>
      </c>
      <c r="AV9" s="68">
        <v>3796.69</v>
      </c>
      <c r="AW9" s="52"/>
      <c r="AX9" s="52">
        <v>75.8</v>
      </c>
      <c r="AY9" s="52">
        <v>240</v>
      </c>
      <c r="AZ9" s="52">
        <v>630</v>
      </c>
      <c r="BA9" s="52">
        <v>951.45</v>
      </c>
      <c r="BB9" s="52">
        <v>1748.85</v>
      </c>
      <c r="BC9" s="52"/>
      <c r="BD9" s="52"/>
      <c r="BE9" s="52"/>
      <c r="BF9" s="52"/>
      <c r="BG9" s="52">
        <v>150.59</v>
      </c>
      <c r="BH9" s="71">
        <v>125.9</v>
      </c>
      <c r="BI9" s="71">
        <v>125.9</v>
      </c>
      <c r="BJ9" s="72"/>
      <c r="BK9" s="68">
        <v>198.59</v>
      </c>
      <c r="BL9" s="68">
        <v>78.64</v>
      </c>
      <c r="BM9" s="68">
        <v>64.7</v>
      </c>
      <c r="BN9" s="68">
        <v>20.95</v>
      </c>
      <c r="BO9" s="68"/>
      <c r="BP9" s="68"/>
      <c r="BQ9" s="68"/>
      <c r="BR9" s="68"/>
      <c r="BS9" s="68"/>
      <c r="BT9" s="68"/>
      <c r="BU9" s="68"/>
      <c r="BV9" s="68"/>
      <c r="BW9" s="68"/>
      <c r="BX9" s="68">
        <v>34.3</v>
      </c>
      <c r="BY9" s="74">
        <v>3.11</v>
      </c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>
        <v>2.55</v>
      </c>
      <c r="CK9" s="68">
        <v>0.56</v>
      </c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72">
        <v>0.42</v>
      </c>
      <c r="DB9" s="66"/>
      <c r="DC9" s="66"/>
      <c r="DD9" s="66"/>
      <c r="DE9" s="66"/>
      <c r="DF9" s="66"/>
      <c r="DG9" s="66"/>
      <c r="DH9" s="66"/>
      <c r="DI9" s="66"/>
      <c r="DJ9" s="66"/>
      <c r="DK9" s="66"/>
    </row>
    <row r="10" spans="1:115" s="34" customFormat="1" ht="24" customHeight="1">
      <c r="A10" s="48"/>
      <c r="B10" s="48" t="s">
        <v>100</v>
      </c>
      <c r="C10" s="48"/>
      <c r="D10" s="53" t="s">
        <v>101</v>
      </c>
      <c r="E10" s="50"/>
      <c r="F10" s="51">
        <v>448.39</v>
      </c>
      <c r="G10" s="51">
        <v>38.73</v>
      </c>
      <c r="H10" s="52">
        <v>19.7</v>
      </c>
      <c r="I10" s="52">
        <v>15.07</v>
      </c>
      <c r="J10" s="52">
        <v>4.5</v>
      </c>
      <c r="K10" s="51"/>
      <c r="L10" s="51"/>
      <c r="M10" s="51"/>
      <c r="N10" s="51"/>
      <c r="O10" s="51"/>
      <c r="P10" s="51"/>
      <c r="Q10" s="51"/>
      <c r="R10" s="51"/>
      <c r="S10" s="51"/>
      <c r="T10" s="51">
        <v>74.69</v>
      </c>
      <c r="U10" s="52">
        <v>10</v>
      </c>
      <c r="V10" s="51"/>
      <c r="W10" s="51"/>
      <c r="X10" s="51"/>
      <c r="Y10" s="51"/>
      <c r="Z10" s="51"/>
      <c r="AA10" s="51"/>
      <c r="AB10" s="51"/>
      <c r="AC10" s="51"/>
      <c r="AD10" s="51"/>
      <c r="AE10" s="52">
        <v>0.66</v>
      </c>
      <c r="AF10" s="52">
        <v>0.07</v>
      </c>
      <c r="AG10" s="52">
        <v>3.96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>
        <v>60</v>
      </c>
      <c r="AV10" s="51">
        <v>12.52</v>
      </c>
      <c r="AW10" s="51"/>
      <c r="AX10" s="51"/>
      <c r="AY10" s="51"/>
      <c r="AZ10" s="51"/>
      <c r="BA10" s="51">
        <v>12</v>
      </c>
      <c r="BB10" s="51"/>
      <c r="BC10" s="51"/>
      <c r="BD10" s="51"/>
      <c r="BE10" s="51"/>
      <c r="BF10" s="51"/>
      <c r="BG10" s="51">
        <v>0.52</v>
      </c>
      <c r="BH10" s="51">
        <v>125.9</v>
      </c>
      <c r="BI10" s="51">
        <v>125.9</v>
      </c>
      <c r="BJ10" s="51"/>
      <c r="BK10" s="51">
        <v>193.49</v>
      </c>
      <c r="BL10" s="51">
        <v>78.64</v>
      </c>
      <c r="BM10" s="51">
        <v>59.6</v>
      </c>
      <c r="BN10" s="51">
        <v>20.95</v>
      </c>
      <c r="BO10" s="51"/>
      <c r="BP10" s="51"/>
      <c r="BQ10" s="51"/>
      <c r="BR10" s="51"/>
      <c r="BS10" s="51"/>
      <c r="BT10" s="51"/>
      <c r="BU10" s="51"/>
      <c r="BV10" s="51"/>
      <c r="BW10" s="51"/>
      <c r="BX10" s="51">
        <v>34.3</v>
      </c>
      <c r="BY10" s="51">
        <v>2.85</v>
      </c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>
        <v>2.55</v>
      </c>
      <c r="CK10" s="51">
        <v>0.3</v>
      </c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72">
        <v>0.22</v>
      </c>
      <c r="DB10" s="66"/>
      <c r="DC10" s="66"/>
      <c r="DD10" s="66"/>
      <c r="DE10" s="66"/>
      <c r="DF10" s="66"/>
      <c r="DG10" s="66"/>
      <c r="DH10" s="66"/>
      <c r="DI10" s="66"/>
      <c r="DJ10" s="66"/>
      <c r="DK10" s="66"/>
    </row>
    <row r="11" spans="1:115" s="34" customFormat="1" ht="21.75" customHeight="1">
      <c r="A11" s="48"/>
      <c r="B11" s="48"/>
      <c r="C11" s="48" t="s">
        <v>102</v>
      </c>
      <c r="D11" s="43" t="s">
        <v>103</v>
      </c>
      <c r="E11" s="50"/>
      <c r="F11" s="51">
        <f>G11+T11+AV11</f>
        <v>53.94</v>
      </c>
      <c r="G11" s="52">
        <v>38.73</v>
      </c>
      <c r="H11" s="52">
        <v>19.7</v>
      </c>
      <c r="I11" s="52">
        <v>15.07</v>
      </c>
      <c r="J11" s="52">
        <v>4.5</v>
      </c>
      <c r="K11" s="51"/>
      <c r="L11" s="52"/>
      <c r="M11" s="52"/>
      <c r="N11" s="52"/>
      <c r="O11" s="52"/>
      <c r="P11" s="52"/>
      <c r="Q11" s="52"/>
      <c r="R11" s="52"/>
      <c r="S11" s="52"/>
      <c r="T11" s="68">
        <v>14.69</v>
      </c>
      <c r="U11" s="52">
        <v>10</v>
      </c>
      <c r="V11" s="52"/>
      <c r="W11" s="52"/>
      <c r="X11" s="52"/>
      <c r="Y11" s="52"/>
      <c r="Z11" s="52"/>
      <c r="AA11" s="52"/>
      <c r="AB11" s="52"/>
      <c r="AC11" s="52"/>
      <c r="AD11" s="52"/>
      <c r="AE11" s="52">
        <v>0.66</v>
      </c>
      <c r="AF11" s="52">
        <v>0.07</v>
      </c>
      <c r="AG11" s="52">
        <v>3.96</v>
      </c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68">
        <v>0.52</v>
      </c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>
        <v>0.52</v>
      </c>
      <c r="BH11" s="71"/>
      <c r="BI11" s="71"/>
      <c r="BJ11" s="72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74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72"/>
      <c r="DB11" s="66"/>
      <c r="DC11" s="66"/>
      <c r="DD11" s="66"/>
      <c r="DE11" s="66"/>
      <c r="DF11" s="66"/>
      <c r="DG11" s="66"/>
      <c r="DH11" s="66"/>
      <c r="DI11" s="66"/>
      <c r="DJ11" s="66"/>
      <c r="DK11" s="66"/>
    </row>
    <row r="12" spans="1:115" s="34" customFormat="1" ht="21.75" customHeight="1">
      <c r="A12" s="48"/>
      <c r="B12" s="48"/>
      <c r="C12" s="48" t="s">
        <v>100</v>
      </c>
      <c r="D12" s="43" t="s">
        <v>104</v>
      </c>
      <c r="E12" s="47"/>
      <c r="F12" s="52">
        <f>T12+BI12</f>
        <v>185.9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>
        <v>60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>
        <v>60</v>
      </c>
      <c r="AV12" s="51"/>
      <c r="AW12" s="51"/>
      <c r="AX12" s="51"/>
      <c r="AY12" s="51"/>
      <c r="AZ12" s="69"/>
      <c r="BA12" s="69"/>
      <c r="BB12" s="69"/>
      <c r="BC12" s="69"/>
      <c r="BD12" s="69"/>
      <c r="BE12" s="69"/>
      <c r="BF12" s="69"/>
      <c r="BG12" s="69"/>
      <c r="BH12" s="73">
        <v>125.9</v>
      </c>
      <c r="BI12" s="73">
        <v>125.9</v>
      </c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69"/>
      <c r="DB12" s="66"/>
      <c r="DC12" s="66"/>
      <c r="DD12" s="66"/>
      <c r="DE12" s="66"/>
      <c r="DF12" s="66"/>
      <c r="DG12" s="66"/>
      <c r="DH12" s="66"/>
      <c r="DI12" s="66"/>
      <c r="DJ12" s="66"/>
      <c r="DK12" s="66"/>
    </row>
    <row r="13" spans="1:115" s="34" customFormat="1" ht="21.75" customHeight="1">
      <c r="A13" s="48"/>
      <c r="B13" s="48"/>
      <c r="C13" s="48" t="s">
        <v>105</v>
      </c>
      <c r="D13" s="54" t="s">
        <v>106</v>
      </c>
      <c r="E13" s="47"/>
      <c r="F13" s="52">
        <f>AV13+BK13+BY13+DA13</f>
        <v>208.56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>
        <v>12</v>
      </c>
      <c r="AW13" s="51"/>
      <c r="AX13" s="51"/>
      <c r="AY13" s="51"/>
      <c r="AZ13" s="69"/>
      <c r="BA13" s="69">
        <v>12</v>
      </c>
      <c r="BB13" s="51"/>
      <c r="BC13" s="69"/>
      <c r="BD13" s="69"/>
      <c r="BE13" s="69"/>
      <c r="BF13" s="69"/>
      <c r="BG13" s="69"/>
      <c r="BH13" s="69"/>
      <c r="BI13" s="73"/>
      <c r="BJ13" s="51"/>
      <c r="BK13" s="51">
        <v>193.49</v>
      </c>
      <c r="BL13" s="51">
        <v>78.64</v>
      </c>
      <c r="BM13" s="51">
        <v>59.6</v>
      </c>
      <c r="BN13" s="51">
        <v>20.95</v>
      </c>
      <c r="BO13" s="51"/>
      <c r="BP13" s="51"/>
      <c r="BQ13" s="51"/>
      <c r="BR13" s="51"/>
      <c r="BS13" s="51"/>
      <c r="BT13" s="51"/>
      <c r="BU13" s="51"/>
      <c r="BV13" s="51"/>
      <c r="BW13" s="69"/>
      <c r="BX13" s="69">
        <v>34.3</v>
      </c>
      <c r="BY13" s="69">
        <v>2.85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>
        <v>2.55</v>
      </c>
      <c r="CK13" s="69">
        <v>0.3</v>
      </c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>
        <v>0.22</v>
      </c>
      <c r="DB13" s="66"/>
      <c r="DC13" s="66"/>
      <c r="DD13" s="66"/>
      <c r="DE13" s="66"/>
      <c r="DF13" s="66"/>
      <c r="DG13" s="66"/>
      <c r="DH13" s="66"/>
      <c r="DI13" s="66"/>
      <c r="DJ13" s="66"/>
      <c r="DK13" s="66"/>
    </row>
    <row r="14" spans="1:115" s="34" customFormat="1" ht="22.5" customHeight="1">
      <c r="A14" s="48"/>
      <c r="B14" s="48" t="s">
        <v>107</v>
      </c>
      <c r="C14" s="48"/>
      <c r="D14" s="43" t="s">
        <v>108</v>
      </c>
      <c r="E14" s="47"/>
      <c r="F14" s="52">
        <v>47.69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>
        <v>40.07</v>
      </c>
      <c r="AW14" s="51"/>
      <c r="AX14" s="51">
        <v>35.8</v>
      </c>
      <c r="AY14" s="51"/>
      <c r="AZ14" s="69"/>
      <c r="BA14" s="69">
        <v>4.2</v>
      </c>
      <c r="BB14" s="51"/>
      <c r="BC14" s="69"/>
      <c r="BD14" s="69"/>
      <c r="BE14" s="69"/>
      <c r="BF14" s="69"/>
      <c r="BG14" s="69">
        <v>0.07</v>
      </c>
      <c r="BH14" s="69"/>
      <c r="BI14" s="73"/>
      <c r="BJ14" s="51"/>
      <c r="BK14" s="51">
        <v>5.1</v>
      </c>
      <c r="BL14" s="51"/>
      <c r="BM14" s="51">
        <v>5.1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69"/>
      <c r="BX14" s="69"/>
      <c r="BY14" s="69">
        <v>0.26</v>
      </c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>
        <v>0.26</v>
      </c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>
        <v>0.2</v>
      </c>
      <c r="DB14" s="66"/>
      <c r="DC14" s="66"/>
      <c r="DD14" s="66"/>
      <c r="DE14" s="66"/>
      <c r="DF14" s="66"/>
      <c r="DG14" s="66"/>
      <c r="DH14" s="66"/>
      <c r="DI14" s="66"/>
      <c r="DJ14" s="66"/>
      <c r="DK14" s="66"/>
    </row>
    <row r="15" spans="1:115" s="34" customFormat="1" ht="21.75" customHeight="1">
      <c r="A15" s="48"/>
      <c r="B15" s="48"/>
      <c r="C15" s="48" t="s">
        <v>102</v>
      </c>
      <c r="D15" s="54" t="s">
        <v>327</v>
      </c>
      <c r="E15" s="47"/>
      <c r="F15" s="51">
        <v>2.13</v>
      </c>
      <c r="G15" s="51">
        <v>1.96</v>
      </c>
      <c r="H15" s="51"/>
      <c r="I15" s="51">
        <v>1.96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>
        <v>0.1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>
        <v>0.1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>
        <v>0.07</v>
      </c>
      <c r="AW15" s="51"/>
      <c r="AX15" s="51"/>
      <c r="AY15" s="51"/>
      <c r="AZ15" s="69"/>
      <c r="BA15" s="69"/>
      <c r="BB15" s="51"/>
      <c r="BC15" s="69"/>
      <c r="BD15" s="69"/>
      <c r="BE15" s="69"/>
      <c r="BF15" s="69"/>
      <c r="BG15" s="69">
        <v>0.07</v>
      </c>
      <c r="BH15" s="69"/>
      <c r="BI15" s="73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6"/>
      <c r="DC15" s="66"/>
      <c r="DD15" s="66"/>
      <c r="DE15" s="66"/>
      <c r="DF15" s="66"/>
      <c r="DG15" s="66"/>
      <c r="DH15" s="66"/>
      <c r="DI15" s="66"/>
      <c r="DJ15" s="66"/>
      <c r="DK15" s="66"/>
    </row>
    <row r="16" spans="1:115" s="34" customFormat="1" ht="21.75" customHeight="1">
      <c r="A16" s="48"/>
      <c r="B16" s="55"/>
      <c r="C16" s="55" t="s">
        <v>100</v>
      </c>
      <c r="D16" s="54" t="s">
        <v>110</v>
      </c>
      <c r="E16" s="47"/>
      <c r="F16" s="52">
        <v>45.56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>
        <v>40</v>
      </c>
      <c r="AW16" s="51"/>
      <c r="AX16" s="51">
        <v>35.8</v>
      </c>
      <c r="AY16" s="51"/>
      <c r="AZ16" s="69"/>
      <c r="BA16" s="69">
        <v>4.2</v>
      </c>
      <c r="BB16" s="69"/>
      <c r="BC16" s="69"/>
      <c r="BD16" s="69"/>
      <c r="BE16" s="69"/>
      <c r="BF16" s="69"/>
      <c r="BG16" s="69"/>
      <c r="BH16" s="69"/>
      <c r="BI16" s="69"/>
      <c r="BJ16" s="51"/>
      <c r="BK16" s="51">
        <v>5.1</v>
      </c>
      <c r="BL16" s="51"/>
      <c r="BM16" s="51">
        <v>5.1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69"/>
      <c r="BX16" s="69"/>
      <c r="BY16" s="52">
        <v>0.26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>
        <v>0.26</v>
      </c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52"/>
      <c r="DA16" s="69">
        <v>0.2</v>
      </c>
      <c r="DB16" s="66"/>
      <c r="DC16" s="66"/>
      <c r="DD16" s="66"/>
      <c r="DE16" s="66"/>
      <c r="DF16" s="66"/>
      <c r="DG16" s="66"/>
      <c r="DH16" s="66"/>
      <c r="DI16" s="66"/>
      <c r="DJ16" s="66"/>
      <c r="DK16" s="66"/>
    </row>
    <row r="17" spans="1:115" ht="21" customHeight="1">
      <c r="A17" s="60" t="s">
        <v>156</v>
      </c>
      <c r="B17" s="48"/>
      <c r="C17" s="48"/>
      <c r="D17" s="61" t="s">
        <v>157</v>
      </c>
      <c r="E17" s="56"/>
      <c r="F17" s="57">
        <v>18.79</v>
      </c>
      <c r="G17" s="57">
        <v>18.79</v>
      </c>
      <c r="H17" s="58"/>
      <c r="I17" s="58"/>
      <c r="J17" s="58"/>
      <c r="K17" s="58"/>
      <c r="L17" s="58"/>
      <c r="M17" s="58"/>
      <c r="N17" s="58"/>
      <c r="O17" s="58"/>
      <c r="P17" s="58">
        <v>18.79</v>
      </c>
      <c r="Q17" s="58"/>
      <c r="R17" s="58"/>
      <c r="S17" s="58"/>
      <c r="T17" s="58"/>
      <c r="U17" s="57"/>
      <c r="V17" s="58"/>
      <c r="W17" s="58"/>
      <c r="X17" s="58"/>
      <c r="Y17" s="58"/>
      <c r="Z17" s="58"/>
      <c r="AA17" s="58"/>
      <c r="AB17" s="58"/>
      <c r="AC17" s="58"/>
      <c r="AD17" s="58"/>
      <c r="AE17" s="57"/>
      <c r="AF17" s="57"/>
      <c r="AG17" s="57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7"/>
      <c r="AV17" s="57"/>
      <c r="AW17" s="58"/>
      <c r="AX17" s="57"/>
      <c r="AY17" s="57"/>
      <c r="AZ17" s="57"/>
      <c r="BA17" s="57"/>
      <c r="BB17" s="57"/>
      <c r="BC17" s="57"/>
      <c r="BD17" s="58"/>
      <c r="BE17" s="58"/>
      <c r="BF17" s="58"/>
      <c r="BG17" s="57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7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67"/>
      <c r="DC17" s="67"/>
      <c r="DD17" s="67"/>
      <c r="DE17" s="67"/>
      <c r="DF17" s="67"/>
      <c r="DG17" s="67"/>
      <c r="DH17" s="67"/>
      <c r="DI17" s="67"/>
      <c r="DJ17" s="67"/>
      <c r="DK17" s="67"/>
    </row>
    <row r="18" spans="1:115" ht="21" customHeight="1">
      <c r="A18" s="62"/>
      <c r="B18" s="48" t="s">
        <v>100</v>
      </c>
      <c r="C18" s="48"/>
      <c r="D18" s="63" t="s">
        <v>158</v>
      </c>
      <c r="E18" s="56"/>
      <c r="F18" s="57">
        <v>18.79</v>
      </c>
      <c r="G18" s="57">
        <v>18.79</v>
      </c>
      <c r="H18" s="58"/>
      <c r="I18" s="58"/>
      <c r="J18" s="58"/>
      <c r="K18" s="58"/>
      <c r="L18" s="58"/>
      <c r="M18" s="58"/>
      <c r="N18" s="58"/>
      <c r="O18" s="58"/>
      <c r="P18" s="58">
        <v>18.79</v>
      </c>
      <c r="Q18" s="58"/>
      <c r="R18" s="58"/>
      <c r="S18" s="58"/>
      <c r="T18" s="58"/>
      <c r="U18" s="57"/>
      <c r="V18" s="58"/>
      <c r="W18" s="58"/>
      <c r="X18" s="58"/>
      <c r="Y18" s="58"/>
      <c r="Z18" s="58"/>
      <c r="AA18" s="58"/>
      <c r="AB18" s="58"/>
      <c r="AC18" s="58"/>
      <c r="AD18" s="58"/>
      <c r="AE18" s="57"/>
      <c r="AF18" s="57"/>
      <c r="AG18" s="57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7"/>
      <c r="AV18" s="57"/>
      <c r="AW18" s="58"/>
      <c r="AX18" s="57"/>
      <c r="AY18" s="57"/>
      <c r="AZ18" s="57"/>
      <c r="BA18" s="57"/>
      <c r="BB18" s="57"/>
      <c r="BC18" s="57"/>
      <c r="BD18" s="58"/>
      <c r="BE18" s="58"/>
      <c r="BF18" s="58"/>
      <c r="BG18" s="57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7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67"/>
      <c r="DC18" s="67"/>
      <c r="DD18" s="67"/>
      <c r="DE18" s="67"/>
      <c r="DF18" s="67"/>
      <c r="DG18" s="67"/>
      <c r="DH18" s="67"/>
      <c r="DI18" s="67"/>
      <c r="DJ18" s="67"/>
      <c r="DK18" s="67"/>
    </row>
    <row r="19" spans="1:115" s="34" customFormat="1" ht="21" customHeight="1">
      <c r="A19" s="64"/>
      <c r="B19" s="64"/>
      <c r="C19" s="48" t="s">
        <v>102</v>
      </c>
      <c r="D19" s="65" t="s">
        <v>159</v>
      </c>
      <c r="E19" s="59"/>
      <c r="F19" s="57">
        <v>18.79</v>
      </c>
      <c r="G19" s="57">
        <v>18.79</v>
      </c>
      <c r="H19" s="57"/>
      <c r="I19" s="57"/>
      <c r="J19" s="57"/>
      <c r="K19" s="57"/>
      <c r="L19" s="57"/>
      <c r="M19" s="57"/>
      <c r="N19" s="57"/>
      <c r="O19" s="57"/>
      <c r="P19" s="57">
        <v>18.79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66"/>
      <c r="DC19" s="66"/>
      <c r="DD19" s="66"/>
      <c r="DE19" s="66"/>
      <c r="DF19" s="66"/>
      <c r="DG19" s="66"/>
      <c r="DH19" s="66"/>
      <c r="DI19" s="66"/>
      <c r="DJ19" s="66"/>
      <c r="DK19" s="66"/>
    </row>
    <row r="20" spans="6:115" ht="12">
      <c r="F20" s="6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6"/>
      <c r="V20" s="67"/>
      <c r="W20" s="67"/>
      <c r="X20" s="67"/>
      <c r="Y20" s="67"/>
      <c r="Z20" s="67"/>
      <c r="AA20" s="67"/>
      <c r="AB20" s="67"/>
      <c r="AC20" s="67"/>
      <c r="AD20" s="67"/>
      <c r="AE20" s="66"/>
      <c r="AF20" s="66"/>
      <c r="AG20" s="66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6"/>
      <c r="AV20" s="66"/>
      <c r="AW20" s="67"/>
      <c r="AX20" s="66"/>
      <c r="AY20" s="66"/>
      <c r="AZ20" s="66"/>
      <c r="BA20" s="66"/>
      <c r="BB20" s="66"/>
      <c r="BC20" s="66"/>
      <c r="BD20" s="67"/>
      <c r="BE20" s="67"/>
      <c r="BF20" s="67"/>
      <c r="BG20" s="66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6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</row>
    <row r="21" spans="6:115" ht="12">
      <c r="F21" s="66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6"/>
      <c r="V21" s="67"/>
      <c r="W21" s="67"/>
      <c r="X21" s="67"/>
      <c r="Y21" s="67"/>
      <c r="Z21" s="67"/>
      <c r="AA21" s="67"/>
      <c r="AB21" s="67"/>
      <c r="AC21" s="67"/>
      <c r="AD21" s="67"/>
      <c r="AE21" s="66"/>
      <c r="AF21" s="66"/>
      <c r="AG21" s="66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6"/>
      <c r="AV21" s="66"/>
      <c r="AW21" s="67"/>
      <c r="AX21" s="66"/>
      <c r="AY21" s="66"/>
      <c r="AZ21" s="66"/>
      <c r="BA21" s="66"/>
      <c r="BB21" s="66"/>
      <c r="BC21" s="66"/>
      <c r="BD21" s="67"/>
      <c r="BE21" s="67"/>
      <c r="BF21" s="67"/>
      <c r="BG21" s="66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6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</row>
    <row r="22" spans="6:115" ht="12">
      <c r="F22" s="67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6"/>
      <c r="AF22" s="66"/>
      <c r="AG22" s="66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6"/>
      <c r="AV22" s="66"/>
      <c r="AW22" s="67"/>
      <c r="AX22" s="66"/>
      <c r="AY22" s="66"/>
      <c r="AZ22" s="66"/>
      <c r="BA22" s="66"/>
      <c r="BB22" s="66"/>
      <c r="BC22" s="66"/>
      <c r="BD22" s="67"/>
      <c r="BE22" s="67"/>
      <c r="BF22" s="67"/>
      <c r="BG22" s="66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6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</row>
    <row r="23" spans="6:115" ht="12">
      <c r="F23" s="67"/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6"/>
      <c r="V23" s="67"/>
      <c r="W23" s="67"/>
      <c r="X23" s="67"/>
      <c r="Y23" s="67"/>
      <c r="Z23" s="67"/>
      <c r="AA23" s="67"/>
      <c r="AB23" s="67"/>
      <c r="AC23" s="67"/>
      <c r="AD23" s="67"/>
      <c r="AE23" s="66"/>
      <c r="AF23" s="66"/>
      <c r="AG23" s="66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6"/>
      <c r="AV23" s="66"/>
      <c r="AW23" s="67"/>
      <c r="AX23" s="66"/>
      <c r="AY23" s="66"/>
      <c r="AZ23" s="66"/>
      <c r="BA23" s="66"/>
      <c r="BB23" s="66"/>
      <c r="BC23" s="66"/>
      <c r="BD23" s="67"/>
      <c r="BE23" s="67"/>
      <c r="BF23" s="67"/>
      <c r="BG23" s="66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6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</row>
    <row r="24" spans="6:115" ht="12">
      <c r="F24" s="67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6"/>
      <c r="V24" s="67"/>
      <c r="W24" s="67"/>
      <c r="X24" s="67"/>
      <c r="Y24" s="67"/>
      <c r="Z24" s="67"/>
      <c r="AA24" s="67"/>
      <c r="AB24" s="67"/>
      <c r="AC24" s="67"/>
      <c r="AD24" s="67"/>
      <c r="AE24" s="66"/>
      <c r="AF24" s="66"/>
      <c r="AG24" s="66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6"/>
      <c r="AV24" s="66"/>
      <c r="AW24" s="67"/>
      <c r="AX24" s="66"/>
      <c r="AY24" s="66"/>
      <c r="AZ24" s="66"/>
      <c r="BA24" s="66"/>
      <c r="BB24" s="66"/>
      <c r="BC24" s="66"/>
      <c r="BD24" s="67"/>
      <c r="BE24" s="67"/>
      <c r="BF24" s="67"/>
      <c r="BG24" s="66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6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</row>
    <row r="25" spans="6:115" ht="12">
      <c r="F25" s="67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6"/>
      <c r="AF25" s="66"/>
      <c r="AG25" s="66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6"/>
      <c r="AV25" s="66"/>
      <c r="AW25" s="67"/>
      <c r="AX25" s="66"/>
      <c r="AY25" s="66"/>
      <c r="AZ25" s="66"/>
      <c r="BA25" s="66"/>
      <c r="BB25" s="66"/>
      <c r="BC25" s="66"/>
      <c r="BD25" s="67"/>
      <c r="BE25" s="67"/>
      <c r="BF25" s="67"/>
      <c r="BG25" s="66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6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</row>
    <row r="26" spans="6:115" ht="12">
      <c r="F26" s="67"/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6"/>
      <c r="V26" s="67"/>
      <c r="W26" s="67"/>
      <c r="X26" s="67"/>
      <c r="Y26" s="67"/>
      <c r="Z26" s="67"/>
      <c r="AA26" s="67"/>
      <c r="AB26" s="67"/>
      <c r="AC26" s="67"/>
      <c r="AD26" s="67"/>
      <c r="AE26" s="66"/>
      <c r="AF26" s="66"/>
      <c r="AG26" s="66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6"/>
      <c r="AV26" s="66"/>
      <c r="AW26" s="67"/>
      <c r="AX26" s="66"/>
      <c r="AY26" s="66"/>
      <c r="AZ26" s="66"/>
      <c r="BA26" s="66"/>
      <c r="BB26" s="66"/>
      <c r="BC26" s="66"/>
      <c r="BD26" s="67"/>
      <c r="BE26" s="67"/>
      <c r="BF26" s="67"/>
      <c r="BG26" s="66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6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</row>
    <row r="27" spans="6:115" ht="12">
      <c r="F27" s="67"/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6"/>
      <c r="V27" s="67"/>
      <c r="W27" s="67"/>
      <c r="X27" s="67"/>
      <c r="Y27" s="67"/>
      <c r="Z27" s="67"/>
      <c r="AA27" s="67"/>
      <c r="AB27" s="67"/>
      <c r="AC27" s="67"/>
      <c r="AD27" s="67"/>
      <c r="AE27" s="66"/>
      <c r="AF27" s="66"/>
      <c r="AG27" s="66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6"/>
      <c r="AV27" s="66"/>
      <c r="AW27" s="67"/>
      <c r="AX27" s="66"/>
      <c r="AY27" s="66"/>
      <c r="AZ27" s="66"/>
      <c r="BA27" s="66"/>
      <c r="BB27" s="66"/>
      <c r="BC27" s="66"/>
      <c r="BD27" s="67"/>
      <c r="BE27" s="67"/>
      <c r="BF27" s="67"/>
      <c r="BG27" s="66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6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</row>
    <row r="28" spans="6:115" ht="12">
      <c r="F28" s="67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6"/>
      <c r="V28" s="67"/>
      <c r="W28" s="67"/>
      <c r="X28" s="67"/>
      <c r="Y28" s="67"/>
      <c r="Z28" s="67"/>
      <c r="AA28" s="67"/>
      <c r="AB28" s="67"/>
      <c r="AC28" s="67"/>
      <c r="AD28" s="67"/>
      <c r="AE28" s="66"/>
      <c r="AF28" s="66"/>
      <c r="AG28" s="66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6"/>
      <c r="AV28" s="66"/>
      <c r="AW28" s="67"/>
      <c r="AX28" s="66"/>
      <c r="AY28" s="66"/>
      <c r="AZ28" s="66"/>
      <c r="BA28" s="66"/>
      <c r="BB28" s="66"/>
      <c r="BC28" s="66"/>
      <c r="BD28" s="67"/>
      <c r="BE28" s="67"/>
      <c r="BF28" s="67"/>
      <c r="BG28" s="66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6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</row>
    <row r="29" spans="6:115" ht="12">
      <c r="F29" s="67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6"/>
      <c r="AF29" s="66"/>
      <c r="AG29" s="66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6"/>
      <c r="AV29" s="66"/>
      <c r="AW29" s="67"/>
      <c r="AX29" s="66"/>
      <c r="AY29" s="66"/>
      <c r="AZ29" s="66"/>
      <c r="BA29" s="66"/>
      <c r="BB29" s="66"/>
      <c r="BC29" s="66"/>
      <c r="BD29" s="67"/>
      <c r="BE29" s="67"/>
      <c r="BF29" s="67"/>
      <c r="BG29" s="66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6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</row>
    <row r="30" spans="6:115" ht="12">
      <c r="F30" s="67"/>
      <c r="G30" s="6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6"/>
      <c r="V30" s="67"/>
      <c r="W30" s="67"/>
      <c r="X30" s="67"/>
      <c r="Y30" s="67"/>
      <c r="Z30" s="67"/>
      <c r="AA30" s="67"/>
      <c r="AB30" s="67"/>
      <c r="AC30" s="67"/>
      <c r="AD30" s="67"/>
      <c r="AE30" s="66"/>
      <c r="AF30" s="66"/>
      <c r="AG30" s="66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6"/>
      <c r="AV30" s="66"/>
      <c r="AW30" s="67"/>
      <c r="AX30" s="66"/>
      <c r="AY30" s="66"/>
      <c r="AZ30" s="66"/>
      <c r="BA30" s="66"/>
      <c r="BB30" s="66"/>
      <c r="BC30" s="66"/>
      <c r="BD30" s="67"/>
      <c r="BE30" s="67"/>
      <c r="BF30" s="67"/>
      <c r="BG30" s="66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6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</row>
    <row r="31" spans="6:115" ht="12">
      <c r="F31" s="67"/>
      <c r="G31" s="66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6"/>
      <c r="V31" s="67"/>
      <c r="W31" s="67"/>
      <c r="X31" s="67"/>
      <c r="Y31" s="67"/>
      <c r="Z31" s="67"/>
      <c r="AA31" s="67"/>
      <c r="AB31" s="67"/>
      <c r="AC31" s="67"/>
      <c r="AD31" s="67"/>
      <c r="AE31" s="66"/>
      <c r="AF31" s="66"/>
      <c r="AG31" s="66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6"/>
      <c r="AV31" s="66"/>
      <c r="AW31" s="67"/>
      <c r="AX31" s="66"/>
      <c r="AY31" s="66"/>
      <c r="AZ31" s="66"/>
      <c r="BA31" s="66"/>
      <c r="BB31" s="66"/>
      <c r="BC31" s="66"/>
      <c r="BD31" s="67"/>
      <c r="BE31" s="67"/>
      <c r="BF31" s="67"/>
      <c r="BG31" s="66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6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</row>
    <row r="32" spans="6:115" ht="12">
      <c r="F32" s="67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6"/>
      <c r="V32" s="67"/>
      <c r="W32" s="67"/>
      <c r="X32" s="67"/>
      <c r="Y32" s="67"/>
      <c r="Z32" s="67"/>
      <c r="AA32" s="67"/>
      <c r="AB32" s="67"/>
      <c r="AC32" s="67"/>
      <c r="AD32" s="67"/>
      <c r="AE32" s="66"/>
      <c r="AF32" s="66"/>
      <c r="AG32" s="66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6"/>
      <c r="AV32" s="66"/>
      <c r="AW32" s="67"/>
      <c r="AX32" s="66"/>
      <c r="AY32" s="66"/>
      <c r="AZ32" s="66"/>
      <c r="BA32" s="66"/>
      <c r="BB32" s="66"/>
      <c r="BC32" s="66"/>
      <c r="BD32" s="67"/>
      <c r="BE32" s="67"/>
      <c r="BF32" s="67"/>
      <c r="BG32" s="66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6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</row>
    <row r="33" spans="6:115" ht="12">
      <c r="F33" s="67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6"/>
      <c r="V33" s="67"/>
      <c r="W33" s="67"/>
      <c r="X33" s="67"/>
      <c r="Y33" s="67"/>
      <c r="Z33" s="67"/>
      <c r="AA33" s="67"/>
      <c r="AB33" s="67"/>
      <c r="AC33" s="67"/>
      <c r="AD33" s="67"/>
      <c r="AE33" s="66"/>
      <c r="AF33" s="66"/>
      <c r="AG33" s="66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6"/>
      <c r="AV33" s="66"/>
      <c r="AW33" s="67"/>
      <c r="AX33" s="66"/>
      <c r="AY33" s="66"/>
      <c r="AZ33" s="66"/>
      <c r="BA33" s="66"/>
      <c r="BB33" s="66"/>
      <c r="BC33" s="66"/>
      <c r="BD33" s="67"/>
      <c r="BE33" s="67"/>
      <c r="BF33" s="67"/>
      <c r="BG33" s="66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6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</row>
    <row r="34" spans="6:115" ht="12">
      <c r="F34" s="67"/>
      <c r="G34" s="6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6"/>
      <c r="AF34" s="66"/>
      <c r="AG34" s="66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6"/>
      <c r="AV34" s="66"/>
      <c r="AW34" s="67"/>
      <c r="AX34" s="66"/>
      <c r="AY34" s="66"/>
      <c r="AZ34" s="66"/>
      <c r="BA34" s="66"/>
      <c r="BB34" s="66"/>
      <c r="BC34" s="66"/>
      <c r="BD34" s="67"/>
      <c r="BE34" s="67"/>
      <c r="BF34" s="67"/>
      <c r="BG34" s="66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6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</row>
    <row r="35" spans="6:115" ht="12">
      <c r="F35" s="67"/>
      <c r="G35" s="6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6"/>
      <c r="V35" s="67"/>
      <c r="W35" s="67"/>
      <c r="X35" s="67"/>
      <c r="Y35" s="67"/>
      <c r="Z35" s="67"/>
      <c r="AA35" s="67"/>
      <c r="AB35" s="67"/>
      <c r="AC35" s="67"/>
      <c r="AD35" s="67"/>
      <c r="AE35" s="66"/>
      <c r="AF35" s="66"/>
      <c r="AG35" s="66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6"/>
      <c r="AV35" s="66"/>
      <c r="AW35" s="67"/>
      <c r="AX35" s="66"/>
      <c r="AY35" s="66"/>
      <c r="AZ35" s="66"/>
      <c r="BA35" s="66"/>
      <c r="BB35" s="66"/>
      <c r="BC35" s="66"/>
      <c r="BD35" s="67"/>
      <c r="BE35" s="67"/>
      <c r="BF35" s="67"/>
      <c r="BG35" s="66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6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</row>
    <row r="36" spans="6:115" ht="12">
      <c r="F36" s="67"/>
      <c r="G36" s="6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6"/>
      <c r="V36" s="67"/>
      <c r="W36" s="67"/>
      <c r="X36" s="67"/>
      <c r="Y36" s="67"/>
      <c r="Z36" s="67"/>
      <c r="AA36" s="67"/>
      <c r="AB36" s="67"/>
      <c r="AC36" s="67"/>
      <c r="AD36" s="67"/>
      <c r="AE36" s="66"/>
      <c r="AF36" s="66"/>
      <c r="AG36" s="66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6"/>
      <c r="AV36" s="66"/>
      <c r="AW36" s="67"/>
      <c r="AX36" s="66"/>
      <c r="AY36" s="66"/>
      <c r="AZ36" s="66"/>
      <c r="BA36" s="66"/>
      <c r="BB36" s="66"/>
      <c r="BC36" s="66"/>
      <c r="BD36" s="67"/>
      <c r="BE36" s="67"/>
      <c r="BF36" s="67"/>
      <c r="BG36" s="66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6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</row>
    <row r="37" spans="6:115" ht="12">
      <c r="F37" s="67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6"/>
      <c r="V37" s="67"/>
      <c r="W37" s="67"/>
      <c r="X37" s="67"/>
      <c r="Y37" s="67"/>
      <c r="Z37" s="67"/>
      <c r="AA37" s="67"/>
      <c r="AB37" s="67"/>
      <c r="AC37" s="67"/>
      <c r="AD37" s="67"/>
      <c r="AE37" s="66"/>
      <c r="AF37" s="66"/>
      <c r="AG37" s="66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6"/>
      <c r="AV37" s="66"/>
      <c r="AW37" s="67"/>
      <c r="AX37" s="66"/>
      <c r="AY37" s="66"/>
      <c r="AZ37" s="66"/>
      <c r="BA37" s="66"/>
      <c r="BB37" s="66"/>
      <c r="BC37" s="66"/>
      <c r="BD37" s="67"/>
      <c r="BE37" s="67"/>
      <c r="BF37" s="67"/>
      <c r="BG37" s="66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6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</row>
    <row r="38" spans="6:115" ht="12">
      <c r="F38" s="67"/>
      <c r="G38" s="6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6"/>
      <c r="V38" s="67"/>
      <c r="W38" s="67"/>
      <c r="X38" s="67"/>
      <c r="Y38" s="67"/>
      <c r="Z38" s="67"/>
      <c r="AA38" s="67"/>
      <c r="AB38" s="67"/>
      <c r="AC38" s="67"/>
      <c r="AD38" s="67"/>
      <c r="AE38" s="66"/>
      <c r="AF38" s="66"/>
      <c r="AG38" s="66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6"/>
      <c r="AV38" s="66"/>
      <c r="AW38" s="67"/>
      <c r="AX38" s="66"/>
      <c r="AY38" s="66"/>
      <c r="AZ38" s="66"/>
      <c r="BA38" s="66"/>
      <c r="BB38" s="66"/>
      <c r="BC38" s="66"/>
      <c r="BD38" s="67"/>
      <c r="BE38" s="67"/>
      <c r="BF38" s="67"/>
      <c r="BG38" s="66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6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</row>
    <row r="39" spans="6:115" ht="12">
      <c r="F39" s="67"/>
      <c r="G39" s="66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6"/>
      <c r="V39" s="67"/>
      <c r="W39" s="67"/>
      <c r="X39" s="67"/>
      <c r="Y39" s="67"/>
      <c r="Z39" s="67"/>
      <c r="AA39" s="67"/>
      <c r="AB39" s="67"/>
      <c r="AC39" s="67"/>
      <c r="AD39" s="67"/>
      <c r="AE39" s="66"/>
      <c r="AF39" s="66"/>
      <c r="AG39" s="66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6"/>
      <c r="AV39" s="66"/>
      <c r="AW39" s="67"/>
      <c r="AX39" s="66"/>
      <c r="AY39" s="66"/>
      <c r="AZ39" s="66"/>
      <c r="BA39" s="66"/>
      <c r="BB39" s="66"/>
      <c r="BC39" s="66"/>
      <c r="BD39" s="67"/>
      <c r="BE39" s="67"/>
      <c r="BF39" s="67"/>
      <c r="BG39" s="66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6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</row>
    <row r="40" spans="6:115" ht="12">
      <c r="F40" s="67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6"/>
      <c r="V40" s="67"/>
      <c r="W40" s="67"/>
      <c r="X40" s="67"/>
      <c r="Y40" s="67"/>
      <c r="Z40" s="67"/>
      <c r="AA40" s="67"/>
      <c r="AB40" s="67"/>
      <c r="AC40" s="67"/>
      <c r="AD40" s="67"/>
      <c r="AE40" s="66"/>
      <c r="AF40" s="66"/>
      <c r="AG40" s="66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6"/>
      <c r="AV40" s="66"/>
      <c r="AW40" s="67"/>
      <c r="AX40" s="66"/>
      <c r="AY40" s="66"/>
      <c r="AZ40" s="66"/>
      <c r="BA40" s="66"/>
      <c r="BB40" s="66"/>
      <c r="BC40" s="66"/>
      <c r="BD40" s="67"/>
      <c r="BE40" s="67"/>
      <c r="BF40" s="67"/>
      <c r="BG40" s="66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6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</row>
    <row r="41" spans="6:115" ht="12">
      <c r="F41" s="67"/>
      <c r="G41" s="66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6"/>
      <c r="V41" s="67"/>
      <c r="W41" s="67"/>
      <c r="X41" s="67"/>
      <c r="Y41" s="67"/>
      <c r="Z41" s="67"/>
      <c r="AA41" s="67"/>
      <c r="AB41" s="67"/>
      <c r="AC41" s="67"/>
      <c r="AD41" s="67"/>
      <c r="AE41" s="66"/>
      <c r="AF41" s="66"/>
      <c r="AG41" s="66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6"/>
      <c r="AV41" s="66"/>
      <c r="AW41" s="67"/>
      <c r="AX41" s="66"/>
      <c r="AY41" s="66"/>
      <c r="AZ41" s="66"/>
      <c r="BA41" s="66"/>
      <c r="BB41" s="66"/>
      <c r="BC41" s="66"/>
      <c r="BD41" s="67"/>
      <c r="BE41" s="67"/>
      <c r="BF41" s="67"/>
      <c r="BG41" s="66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6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</row>
    <row r="42" spans="6:115" ht="12">
      <c r="F42" s="67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6"/>
      <c r="V42" s="67"/>
      <c r="W42" s="67"/>
      <c r="X42" s="67"/>
      <c r="Y42" s="67"/>
      <c r="Z42" s="67"/>
      <c r="AA42" s="67"/>
      <c r="AB42" s="67"/>
      <c r="AC42" s="67"/>
      <c r="AD42" s="67"/>
      <c r="AE42" s="66"/>
      <c r="AF42" s="66"/>
      <c r="AG42" s="66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6"/>
      <c r="AV42" s="66"/>
      <c r="AW42" s="67"/>
      <c r="AX42" s="66"/>
      <c r="AY42" s="66"/>
      <c r="AZ42" s="66"/>
      <c r="BA42" s="66"/>
      <c r="BB42" s="66"/>
      <c r="BC42" s="66"/>
      <c r="BD42" s="67"/>
      <c r="BE42" s="67"/>
      <c r="BF42" s="67"/>
      <c r="BG42" s="66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6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</row>
    <row r="43" spans="6:115" ht="12">
      <c r="F43" s="67"/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6"/>
      <c r="V43" s="67"/>
      <c r="W43" s="67"/>
      <c r="X43" s="67"/>
      <c r="Y43" s="67"/>
      <c r="Z43" s="67"/>
      <c r="AA43" s="67"/>
      <c r="AB43" s="67"/>
      <c r="AC43" s="67"/>
      <c r="AD43" s="67"/>
      <c r="AE43" s="66"/>
      <c r="AF43" s="66"/>
      <c r="AG43" s="66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6"/>
      <c r="AV43" s="66"/>
      <c r="AW43" s="67"/>
      <c r="AX43" s="66"/>
      <c r="AY43" s="66"/>
      <c r="AZ43" s="66"/>
      <c r="BA43" s="66"/>
      <c r="BB43" s="66"/>
      <c r="BC43" s="66"/>
      <c r="BD43" s="67"/>
      <c r="BE43" s="67"/>
      <c r="BF43" s="67"/>
      <c r="BG43" s="66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6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</row>
    <row r="44" spans="6:115" ht="12">
      <c r="F44" s="67"/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6"/>
      <c r="V44" s="67"/>
      <c r="W44" s="67"/>
      <c r="X44" s="67"/>
      <c r="Y44" s="67"/>
      <c r="Z44" s="67"/>
      <c r="AA44" s="67"/>
      <c r="AB44" s="67"/>
      <c r="AC44" s="67"/>
      <c r="AD44" s="67"/>
      <c r="AE44" s="66"/>
      <c r="AF44" s="66"/>
      <c r="AG44" s="66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6"/>
      <c r="AV44" s="66"/>
      <c r="AW44" s="67"/>
      <c r="AX44" s="66"/>
      <c r="AY44" s="66"/>
      <c r="AZ44" s="66"/>
      <c r="BA44" s="66"/>
      <c r="BB44" s="66"/>
      <c r="BC44" s="66"/>
      <c r="BD44" s="67"/>
      <c r="BE44" s="67"/>
      <c r="BF44" s="67"/>
      <c r="BG44" s="66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6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</row>
    <row r="45" spans="6:115" ht="12">
      <c r="F45" s="67"/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6"/>
      <c r="V45" s="67"/>
      <c r="W45" s="67"/>
      <c r="X45" s="67"/>
      <c r="Y45" s="67"/>
      <c r="Z45" s="67"/>
      <c r="AA45" s="67"/>
      <c r="AB45" s="67"/>
      <c r="AC45" s="67"/>
      <c r="AD45" s="67"/>
      <c r="AE45" s="66"/>
      <c r="AF45" s="66"/>
      <c r="AG45" s="66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6"/>
      <c r="AV45" s="66"/>
      <c r="AW45" s="67"/>
      <c r="AX45" s="66"/>
      <c r="AY45" s="66"/>
      <c r="AZ45" s="66"/>
      <c r="BA45" s="66"/>
      <c r="BB45" s="66"/>
      <c r="BC45" s="66"/>
      <c r="BD45" s="67"/>
      <c r="BE45" s="67"/>
      <c r="BF45" s="67"/>
      <c r="BG45" s="66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6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</row>
    <row r="46" spans="6:115" ht="12">
      <c r="F46" s="67"/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6"/>
      <c r="V46" s="67"/>
      <c r="W46" s="67"/>
      <c r="X46" s="67"/>
      <c r="Y46" s="67"/>
      <c r="Z46" s="67"/>
      <c r="AA46" s="67"/>
      <c r="AB46" s="67"/>
      <c r="AC46" s="67"/>
      <c r="AD46" s="67"/>
      <c r="AE46" s="66"/>
      <c r="AF46" s="66"/>
      <c r="AG46" s="66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6"/>
      <c r="AV46" s="66"/>
      <c r="AW46" s="67"/>
      <c r="AX46" s="66"/>
      <c r="AY46" s="66"/>
      <c r="AZ46" s="66"/>
      <c r="BA46" s="66"/>
      <c r="BB46" s="66"/>
      <c r="BC46" s="66"/>
      <c r="BD46" s="67"/>
      <c r="BE46" s="67"/>
      <c r="BF46" s="67"/>
      <c r="BG46" s="66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6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</row>
    <row r="47" spans="6:115" ht="12">
      <c r="F47" s="67"/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6"/>
      <c r="V47" s="67"/>
      <c r="W47" s="67"/>
      <c r="X47" s="67"/>
      <c r="Y47" s="67"/>
      <c r="Z47" s="67"/>
      <c r="AA47" s="67"/>
      <c r="AB47" s="67"/>
      <c r="AC47" s="67"/>
      <c r="AD47" s="67"/>
      <c r="AE47" s="66"/>
      <c r="AF47" s="66"/>
      <c r="AG47" s="66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6"/>
      <c r="AV47" s="66"/>
      <c r="AW47" s="67"/>
      <c r="AX47" s="66"/>
      <c r="AY47" s="66"/>
      <c r="AZ47" s="66"/>
      <c r="BA47" s="66"/>
      <c r="BB47" s="66"/>
      <c r="BC47" s="66"/>
      <c r="BD47" s="67"/>
      <c r="BE47" s="67"/>
      <c r="BF47" s="67"/>
      <c r="BG47" s="66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6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</row>
    <row r="48" spans="6:115" ht="12">
      <c r="F48" s="67"/>
      <c r="G48" s="6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6"/>
      <c r="V48" s="67"/>
      <c r="W48" s="67"/>
      <c r="X48" s="67"/>
      <c r="Y48" s="67"/>
      <c r="Z48" s="67"/>
      <c r="AA48" s="67"/>
      <c r="AB48" s="67"/>
      <c r="AC48" s="67"/>
      <c r="AD48" s="67"/>
      <c r="AE48" s="66"/>
      <c r="AF48" s="66"/>
      <c r="AG48" s="66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6"/>
      <c r="AV48" s="66"/>
      <c r="AW48" s="67"/>
      <c r="AX48" s="66"/>
      <c r="AY48" s="66"/>
      <c r="AZ48" s="66"/>
      <c r="BA48" s="66"/>
      <c r="BB48" s="66"/>
      <c r="BC48" s="66"/>
      <c r="BD48" s="67"/>
      <c r="BE48" s="67"/>
      <c r="BF48" s="67"/>
      <c r="BG48" s="66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6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</row>
    <row r="49" spans="6:115" ht="12">
      <c r="F49" s="67"/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6"/>
      <c r="V49" s="67"/>
      <c r="W49" s="67"/>
      <c r="X49" s="67"/>
      <c r="Y49" s="67"/>
      <c r="Z49" s="67"/>
      <c r="AA49" s="67"/>
      <c r="AB49" s="67"/>
      <c r="AC49" s="67"/>
      <c r="AD49" s="67"/>
      <c r="AE49" s="66"/>
      <c r="AF49" s="66"/>
      <c r="AG49" s="66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6"/>
      <c r="AV49" s="66"/>
      <c r="AW49" s="67"/>
      <c r="AX49" s="66"/>
      <c r="AY49" s="66"/>
      <c r="AZ49" s="66"/>
      <c r="BA49" s="66"/>
      <c r="BB49" s="66"/>
      <c r="BC49" s="66"/>
      <c r="BD49" s="67"/>
      <c r="BE49" s="67"/>
      <c r="BF49" s="67"/>
      <c r="BG49" s="66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6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</row>
    <row r="50" spans="6:115" ht="12">
      <c r="F50" s="67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6"/>
      <c r="V50" s="67"/>
      <c r="W50" s="67"/>
      <c r="X50" s="67"/>
      <c r="Y50" s="67"/>
      <c r="Z50" s="67"/>
      <c r="AA50" s="67"/>
      <c r="AB50" s="67"/>
      <c r="AC50" s="67"/>
      <c r="AD50" s="67"/>
      <c r="AE50" s="66"/>
      <c r="AF50" s="66"/>
      <c r="AG50" s="66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6"/>
      <c r="AV50" s="66"/>
      <c r="AW50" s="67"/>
      <c r="AX50" s="66"/>
      <c r="AY50" s="66"/>
      <c r="AZ50" s="66"/>
      <c r="BA50" s="66"/>
      <c r="BB50" s="66"/>
      <c r="BC50" s="66"/>
      <c r="BD50" s="67"/>
      <c r="BE50" s="67"/>
      <c r="BF50" s="67"/>
      <c r="BG50" s="66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6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</row>
    <row r="51" spans="6:115" ht="12">
      <c r="F51" s="67"/>
      <c r="G51" s="66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6"/>
      <c r="V51" s="67"/>
      <c r="W51" s="67"/>
      <c r="X51" s="67"/>
      <c r="Y51" s="67"/>
      <c r="Z51" s="67"/>
      <c r="AA51" s="67"/>
      <c r="AB51" s="67"/>
      <c r="AC51" s="67"/>
      <c r="AD51" s="67"/>
      <c r="AE51" s="66"/>
      <c r="AF51" s="66"/>
      <c r="AG51" s="66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6"/>
      <c r="AV51" s="66"/>
      <c r="AW51" s="67"/>
      <c r="AX51" s="66"/>
      <c r="AY51" s="66"/>
      <c r="AZ51" s="66"/>
      <c r="BA51" s="66"/>
      <c r="BB51" s="66"/>
      <c r="BC51" s="66"/>
      <c r="BD51" s="67"/>
      <c r="BE51" s="67"/>
      <c r="BF51" s="67"/>
      <c r="BG51" s="66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6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</row>
    <row r="52" spans="6:115" ht="12">
      <c r="F52" s="67"/>
      <c r="G52" s="66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6"/>
      <c r="V52" s="67"/>
      <c r="W52" s="67"/>
      <c r="X52" s="67"/>
      <c r="Y52" s="67"/>
      <c r="Z52" s="67"/>
      <c r="AA52" s="67"/>
      <c r="AB52" s="67"/>
      <c r="AC52" s="67"/>
      <c r="AD52" s="67"/>
      <c r="AE52" s="66"/>
      <c r="AF52" s="66"/>
      <c r="AG52" s="66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6"/>
      <c r="AV52" s="66"/>
      <c r="AW52" s="67"/>
      <c r="AX52" s="66"/>
      <c r="AY52" s="66"/>
      <c r="AZ52" s="66"/>
      <c r="BA52" s="66"/>
      <c r="BB52" s="66"/>
      <c r="BC52" s="66"/>
      <c r="BD52" s="67"/>
      <c r="BE52" s="67"/>
      <c r="BF52" s="67"/>
      <c r="BG52" s="66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6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</row>
    <row r="53" spans="6:115" ht="12">
      <c r="F53" s="67"/>
      <c r="G53" s="66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6"/>
      <c r="V53" s="67"/>
      <c r="W53" s="67"/>
      <c r="X53" s="67"/>
      <c r="Y53" s="67"/>
      <c r="Z53" s="67"/>
      <c r="AA53" s="67"/>
      <c r="AB53" s="67"/>
      <c r="AC53" s="67"/>
      <c r="AD53" s="67"/>
      <c r="AE53" s="66"/>
      <c r="AF53" s="66"/>
      <c r="AG53" s="66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6"/>
      <c r="AV53" s="66"/>
      <c r="AW53" s="67"/>
      <c r="AX53" s="66"/>
      <c r="AY53" s="66"/>
      <c r="AZ53" s="66"/>
      <c r="BA53" s="66"/>
      <c r="BB53" s="66"/>
      <c r="BC53" s="66"/>
      <c r="BD53" s="67"/>
      <c r="BE53" s="67"/>
      <c r="BF53" s="67"/>
      <c r="BG53" s="66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6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</row>
    <row r="54" spans="6:115" ht="12">
      <c r="F54" s="67"/>
      <c r="G54" s="66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6"/>
      <c r="V54" s="67"/>
      <c r="W54" s="67"/>
      <c r="X54" s="67"/>
      <c r="Y54" s="67"/>
      <c r="Z54" s="67"/>
      <c r="AA54" s="67"/>
      <c r="AB54" s="67"/>
      <c r="AC54" s="67"/>
      <c r="AD54" s="67"/>
      <c r="AE54" s="66"/>
      <c r="AF54" s="66"/>
      <c r="AG54" s="66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6"/>
      <c r="AV54" s="66"/>
      <c r="AW54" s="67"/>
      <c r="AX54" s="66"/>
      <c r="AY54" s="66"/>
      <c r="AZ54" s="66"/>
      <c r="BA54" s="66"/>
      <c r="BB54" s="66"/>
      <c r="BC54" s="66"/>
      <c r="BD54" s="67"/>
      <c r="BE54" s="67"/>
      <c r="BF54" s="67"/>
      <c r="BG54" s="66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6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</row>
    <row r="55" spans="6:115" ht="12">
      <c r="F55" s="67"/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6"/>
      <c r="V55" s="67"/>
      <c r="W55" s="67"/>
      <c r="X55" s="67"/>
      <c r="Y55" s="67"/>
      <c r="Z55" s="67"/>
      <c r="AA55" s="67"/>
      <c r="AB55" s="67"/>
      <c r="AC55" s="67"/>
      <c r="AD55" s="67"/>
      <c r="AE55" s="66"/>
      <c r="AF55" s="66"/>
      <c r="AG55" s="66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6"/>
      <c r="AV55" s="66"/>
      <c r="AW55" s="67"/>
      <c r="AX55" s="66"/>
      <c r="AY55" s="66"/>
      <c r="AZ55" s="66"/>
      <c r="BA55" s="66"/>
      <c r="BB55" s="66"/>
      <c r="BC55" s="66"/>
      <c r="BD55" s="67"/>
      <c r="BE55" s="67"/>
      <c r="BF55" s="67"/>
      <c r="BG55" s="66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6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</row>
    <row r="56" spans="6:115" ht="12">
      <c r="F56" s="67"/>
      <c r="G56" s="66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6"/>
      <c r="V56" s="67"/>
      <c r="W56" s="67"/>
      <c r="X56" s="67"/>
      <c r="Y56" s="67"/>
      <c r="Z56" s="67"/>
      <c r="AA56" s="67"/>
      <c r="AB56" s="67"/>
      <c r="AC56" s="67"/>
      <c r="AD56" s="67"/>
      <c r="AE56" s="66"/>
      <c r="AF56" s="66"/>
      <c r="AG56" s="66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6"/>
      <c r="AV56" s="66"/>
      <c r="AW56" s="67"/>
      <c r="AX56" s="66"/>
      <c r="AY56" s="66"/>
      <c r="AZ56" s="66"/>
      <c r="BA56" s="66"/>
      <c r="BB56" s="66"/>
      <c r="BC56" s="66"/>
      <c r="BD56" s="67"/>
      <c r="BE56" s="67"/>
      <c r="BF56" s="67"/>
      <c r="BG56" s="66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6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</row>
    <row r="57" spans="6:115" ht="12">
      <c r="F57" s="67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6"/>
      <c r="V57" s="67"/>
      <c r="W57" s="67"/>
      <c r="X57" s="67"/>
      <c r="Y57" s="67"/>
      <c r="Z57" s="67"/>
      <c r="AA57" s="67"/>
      <c r="AB57" s="67"/>
      <c r="AC57" s="67"/>
      <c r="AD57" s="67"/>
      <c r="AE57" s="66"/>
      <c r="AF57" s="66"/>
      <c r="AG57" s="66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6"/>
      <c r="AV57" s="66"/>
      <c r="AW57" s="67"/>
      <c r="AX57" s="66"/>
      <c r="AY57" s="66"/>
      <c r="AZ57" s="66"/>
      <c r="BA57" s="66"/>
      <c r="BB57" s="66"/>
      <c r="BC57" s="66"/>
      <c r="BD57" s="67"/>
      <c r="BE57" s="67"/>
      <c r="BF57" s="67"/>
      <c r="BG57" s="66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6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</row>
    <row r="58" spans="6:115" ht="12">
      <c r="F58" s="67"/>
      <c r="G58" s="6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6"/>
      <c r="V58" s="67"/>
      <c r="W58" s="67"/>
      <c r="X58" s="67"/>
      <c r="Y58" s="67"/>
      <c r="Z58" s="67"/>
      <c r="AA58" s="67"/>
      <c r="AB58" s="67"/>
      <c r="AC58" s="67"/>
      <c r="AD58" s="67"/>
      <c r="AE58" s="66"/>
      <c r="AF58" s="66"/>
      <c r="AG58" s="66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6"/>
      <c r="AV58" s="66"/>
      <c r="AW58" s="67"/>
      <c r="AX58" s="66"/>
      <c r="AY58" s="66"/>
      <c r="AZ58" s="66"/>
      <c r="BA58" s="66"/>
      <c r="BB58" s="66"/>
      <c r="BC58" s="66"/>
      <c r="BD58" s="67"/>
      <c r="BE58" s="67"/>
      <c r="BF58" s="67"/>
      <c r="BG58" s="66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6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</row>
    <row r="59" spans="6:115" ht="12">
      <c r="F59" s="67"/>
      <c r="G59" s="66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6"/>
      <c r="V59" s="67"/>
      <c r="W59" s="67"/>
      <c r="X59" s="67"/>
      <c r="Y59" s="67"/>
      <c r="Z59" s="67"/>
      <c r="AA59" s="67"/>
      <c r="AB59" s="67"/>
      <c r="AC59" s="67"/>
      <c r="AD59" s="67"/>
      <c r="AE59" s="66"/>
      <c r="AF59" s="66"/>
      <c r="AG59" s="66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6"/>
      <c r="AV59" s="66"/>
      <c r="AW59" s="67"/>
      <c r="AX59" s="66"/>
      <c r="AY59" s="66"/>
      <c r="AZ59" s="66"/>
      <c r="BA59" s="66"/>
      <c r="BB59" s="66"/>
      <c r="BC59" s="66"/>
      <c r="BD59" s="67"/>
      <c r="BE59" s="67"/>
      <c r="BF59" s="67"/>
      <c r="BG59" s="66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6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</row>
    <row r="60" spans="6:115" ht="12">
      <c r="F60" s="67"/>
      <c r="G60" s="66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6"/>
      <c r="V60" s="67"/>
      <c r="W60" s="67"/>
      <c r="X60" s="67"/>
      <c r="Y60" s="67"/>
      <c r="Z60" s="67"/>
      <c r="AA60" s="67"/>
      <c r="AB60" s="67"/>
      <c r="AC60" s="67"/>
      <c r="AD60" s="67"/>
      <c r="AE60" s="66"/>
      <c r="AF60" s="66"/>
      <c r="AG60" s="66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6"/>
      <c r="AV60" s="66"/>
      <c r="AW60" s="67"/>
      <c r="AX60" s="66"/>
      <c r="AY60" s="66"/>
      <c r="AZ60" s="66"/>
      <c r="BA60" s="66"/>
      <c r="BB60" s="66"/>
      <c r="BC60" s="66"/>
      <c r="BD60" s="67"/>
      <c r="BE60" s="67"/>
      <c r="BF60" s="67"/>
      <c r="BG60" s="66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6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</row>
    <row r="61" spans="6:115" ht="12">
      <c r="F61" s="67"/>
      <c r="G61" s="66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6"/>
      <c r="V61" s="67"/>
      <c r="W61" s="67"/>
      <c r="X61" s="67"/>
      <c r="Y61" s="67"/>
      <c r="Z61" s="67"/>
      <c r="AA61" s="67"/>
      <c r="AB61" s="67"/>
      <c r="AC61" s="67"/>
      <c r="AD61" s="67"/>
      <c r="AE61" s="66"/>
      <c r="AF61" s="66"/>
      <c r="AG61" s="66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6"/>
      <c r="AV61" s="66"/>
      <c r="AW61" s="67"/>
      <c r="AX61" s="66"/>
      <c r="AY61" s="66"/>
      <c r="AZ61" s="66"/>
      <c r="BA61" s="66"/>
      <c r="BB61" s="66"/>
      <c r="BC61" s="66"/>
      <c r="BD61" s="67"/>
      <c r="BE61" s="67"/>
      <c r="BF61" s="67"/>
      <c r="BG61" s="66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6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</row>
    <row r="62" spans="6:115" ht="12">
      <c r="F62" s="67"/>
      <c r="G62" s="66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6"/>
      <c r="V62" s="67"/>
      <c r="W62" s="67"/>
      <c r="X62" s="67"/>
      <c r="Y62" s="67"/>
      <c r="Z62" s="67"/>
      <c r="AA62" s="67"/>
      <c r="AB62" s="67"/>
      <c r="AC62" s="67"/>
      <c r="AD62" s="67"/>
      <c r="AE62" s="66"/>
      <c r="AF62" s="66"/>
      <c r="AG62" s="66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6"/>
      <c r="AV62" s="66"/>
      <c r="AW62" s="67"/>
      <c r="AX62" s="66"/>
      <c r="AY62" s="66"/>
      <c r="AZ62" s="66"/>
      <c r="BA62" s="66"/>
      <c r="BB62" s="66"/>
      <c r="BC62" s="66"/>
      <c r="BD62" s="67"/>
      <c r="BE62" s="67"/>
      <c r="BF62" s="67"/>
      <c r="BG62" s="66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6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</row>
    <row r="63" spans="6:115" ht="12">
      <c r="F63" s="67"/>
      <c r="G63" s="6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6"/>
      <c r="V63" s="67"/>
      <c r="W63" s="67"/>
      <c r="X63" s="67"/>
      <c r="Y63" s="67"/>
      <c r="Z63" s="67"/>
      <c r="AA63" s="67"/>
      <c r="AB63" s="67"/>
      <c r="AC63" s="67"/>
      <c r="AD63" s="67"/>
      <c r="AE63" s="66"/>
      <c r="AF63" s="66"/>
      <c r="AG63" s="66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6"/>
      <c r="AV63" s="66"/>
      <c r="AW63" s="67"/>
      <c r="AX63" s="66"/>
      <c r="AY63" s="66"/>
      <c r="AZ63" s="66"/>
      <c r="BA63" s="66"/>
      <c r="BB63" s="66"/>
      <c r="BC63" s="66"/>
      <c r="BD63" s="67"/>
      <c r="BE63" s="67"/>
      <c r="BF63" s="67"/>
      <c r="BG63" s="66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6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</row>
    <row r="64" spans="6:115" ht="12">
      <c r="F64" s="67"/>
      <c r="G64" s="6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6"/>
      <c r="V64" s="67"/>
      <c r="W64" s="67"/>
      <c r="X64" s="67"/>
      <c r="Y64" s="67"/>
      <c r="Z64" s="67"/>
      <c r="AA64" s="67"/>
      <c r="AB64" s="67"/>
      <c r="AC64" s="67"/>
      <c r="AD64" s="67"/>
      <c r="AE64" s="66"/>
      <c r="AF64" s="66"/>
      <c r="AG64" s="66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6"/>
      <c r="AV64" s="66"/>
      <c r="AW64" s="67"/>
      <c r="AX64" s="66"/>
      <c r="AY64" s="66"/>
      <c r="AZ64" s="66"/>
      <c r="BA64" s="66"/>
      <c r="BB64" s="66"/>
      <c r="BC64" s="66"/>
      <c r="BD64" s="67"/>
      <c r="BE64" s="67"/>
      <c r="BF64" s="67"/>
      <c r="BG64" s="66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6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</row>
    <row r="65" spans="6:115" ht="12">
      <c r="F65" s="67"/>
      <c r="G65" s="6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6"/>
      <c r="V65" s="67"/>
      <c r="W65" s="67"/>
      <c r="X65" s="67"/>
      <c r="Y65" s="67"/>
      <c r="Z65" s="67"/>
      <c r="AA65" s="67"/>
      <c r="AB65" s="67"/>
      <c r="AC65" s="67"/>
      <c r="AD65" s="67"/>
      <c r="AE65" s="66"/>
      <c r="AF65" s="66"/>
      <c r="AG65" s="66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6"/>
      <c r="AV65" s="66"/>
      <c r="AW65" s="67"/>
      <c r="AX65" s="66"/>
      <c r="AY65" s="66"/>
      <c r="AZ65" s="66"/>
      <c r="BA65" s="66"/>
      <c r="BB65" s="66"/>
      <c r="BC65" s="66"/>
      <c r="BD65" s="67"/>
      <c r="BE65" s="67"/>
      <c r="BF65" s="67"/>
      <c r="BG65" s="66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6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</row>
    <row r="66" spans="6:115" ht="12">
      <c r="F66" s="67"/>
      <c r="G66" s="6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6"/>
      <c r="V66" s="67"/>
      <c r="W66" s="67"/>
      <c r="X66" s="67"/>
      <c r="Y66" s="67"/>
      <c r="Z66" s="67"/>
      <c r="AA66" s="67"/>
      <c r="AB66" s="67"/>
      <c r="AC66" s="67"/>
      <c r="AD66" s="67"/>
      <c r="AE66" s="66"/>
      <c r="AF66" s="66"/>
      <c r="AG66" s="66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6"/>
      <c r="AV66" s="66"/>
      <c r="AW66" s="67"/>
      <c r="AX66" s="66"/>
      <c r="AY66" s="66"/>
      <c r="AZ66" s="66"/>
      <c r="BA66" s="66"/>
      <c r="BB66" s="66"/>
      <c r="BC66" s="66"/>
      <c r="BD66" s="67"/>
      <c r="BE66" s="67"/>
      <c r="BF66" s="67"/>
      <c r="BG66" s="66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6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</row>
    <row r="67" spans="6:115" ht="12">
      <c r="F67" s="67"/>
      <c r="G67" s="6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6"/>
      <c r="V67" s="67"/>
      <c r="W67" s="67"/>
      <c r="X67" s="67"/>
      <c r="Y67" s="67"/>
      <c r="Z67" s="67"/>
      <c r="AA67" s="67"/>
      <c r="AB67" s="67"/>
      <c r="AC67" s="67"/>
      <c r="AD67" s="67"/>
      <c r="AE67" s="66"/>
      <c r="AF67" s="66"/>
      <c r="AG67" s="66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6"/>
      <c r="AV67" s="66"/>
      <c r="AW67" s="67"/>
      <c r="AX67" s="66"/>
      <c r="AY67" s="66"/>
      <c r="AZ67" s="66"/>
      <c r="BA67" s="66"/>
      <c r="BB67" s="66"/>
      <c r="BC67" s="66"/>
      <c r="BD67" s="67"/>
      <c r="BE67" s="67"/>
      <c r="BF67" s="67"/>
      <c r="BG67" s="66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6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</row>
    <row r="68" spans="6:115" ht="12">
      <c r="F68" s="67"/>
      <c r="G68" s="6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6"/>
      <c r="V68" s="67"/>
      <c r="W68" s="67"/>
      <c r="X68" s="67"/>
      <c r="Y68" s="67"/>
      <c r="Z68" s="67"/>
      <c r="AA68" s="67"/>
      <c r="AB68" s="67"/>
      <c r="AC68" s="67"/>
      <c r="AD68" s="67"/>
      <c r="AE68" s="66"/>
      <c r="AF68" s="66"/>
      <c r="AG68" s="66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6"/>
      <c r="AV68" s="66"/>
      <c r="AW68" s="67"/>
      <c r="AX68" s="66"/>
      <c r="AY68" s="66"/>
      <c r="AZ68" s="66"/>
      <c r="BA68" s="66"/>
      <c r="BB68" s="66"/>
      <c r="BC68" s="66"/>
      <c r="BD68" s="67"/>
      <c r="BE68" s="67"/>
      <c r="BF68" s="67"/>
      <c r="BG68" s="66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6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</row>
    <row r="69" spans="6:115" ht="12">
      <c r="F69" s="67"/>
      <c r="G69" s="6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6"/>
      <c r="V69" s="67"/>
      <c r="W69" s="67"/>
      <c r="X69" s="67"/>
      <c r="Y69" s="67"/>
      <c r="Z69" s="67"/>
      <c r="AA69" s="67"/>
      <c r="AB69" s="67"/>
      <c r="AC69" s="67"/>
      <c r="AD69" s="67"/>
      <c r="AE69" s="66"/>
      <c r="AF69" s="66"/>
      <c r="AG69" s="66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6"/>
      <c r="AV69" s="66"/>
      <c r="AW69" s="67"/>
      <c r="AX69" s="66"/>
      <c r="AY69" s="66"/>
      <c r="AZ69" s="66"/>
      <c r="BA69" s="66"/>
      <c r="BB69" s="66"/>
      <c r="BC69" s="66"/>
      <c r="BD69" s="67"/>
      <c r="BE69" s="67"/>
      <c r="BF69" s="67"/>
      <c r="BG69" s="66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6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</row>
    <row r="70" spans="6:115" ht="12">
      <c r="F70" s="67"/>
      <c r="G70" s="6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6"/>
      <c r="V70" s="67"/>
      <c r="W70" s="67"/>
      <c r="X70" s="67"/>
      <c r="Y70" s="67"/>
      <c r="Z70" s="67"/>
      <c r="AA70" s="67"/>
      <c r="AB70" s="67"/>
      <c r="AC70" s="67"/>
      <c r="AD70" s="67"/>
      <c r="AE70" s="66"/>
      <c r="AF70" s="66"/>
      <c r="AG70" s="66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6"/>
      <c r="AV70" s="66"/>
      <c r="AW70" s="67"/>
      <c r="AX70" s="66"/>
      <c r="AY70" s="66"/>
      <c r="AZ70" s="66"/>
      <c r="BA70" s="66"/>
      <c r="BB70" s="66"/>
      <c r="BC70" s="66"/>
      <c r="BD70" s="67"/>
      <c r="BE70" s="67"/>
      <c r="BF70" s="67"/>
      <c r="BG70" s="66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6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</row>
    <row r="71" spans="6:115" ht="12">
      <c r="F71" s="67"/>
      <c r="G71" s="6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6"/>
      <c r="V71" s="67"/>
      <c r="W71" s="67"/>
      <c r="X71" s="67"/>
      <c r="Y71" s="67"/>
      <c r="Z71" s="67"/>
      <c r="AA71" s="67"/>
      <c r="AB71" s="67"/>
      <c r="AC71" s="67"/>
      <c r="AD71" s="67"/>
      <c r="AE71" s="66"/>
      <c r="AF71" s="66"/>
      <c r="AG71" s="66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6"/>
      <c r="AV71" s="66"/>
      <c r="AW71" s="67"/>
      <c r="AX71" s="66"/>
      <c r="AY71" s="66"/>
      <c r="AZ71" s="66"/>
      <c r="BA71" s="66"/>
      <c r="BB71" s="66"/>
      <c r="BC71" s="66"/>
      <c r="BD71" s="67"/>
      <c r="BE71" s="67"/>
      <c r="BF71" s="67"/>
      <c r="BG71" s="66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6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</row>
    <row r="72" spans="6:115" ht="12">
      <c r="F72" s="67"/>
      <c r="G72" s="6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6"/>
      <c r="V72" s="67"/>
      <c r="W72" s="67"/>
      <c r="X72" s="67"/>
      <c r="Y72" s="67"/>
      <c r="Z72" s="67"/>
      <c r="AA72" s="67"/>
      <c r="AB72" s="67"/>
      <c r="AC72" s="67"/>
      <c r="AD72" s="67"/>
      <c r="AE72" s="66"/>
      <c r="AF72" s="66"/>
      <c r="AG72" s="66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6"/>
      <c r="AV72" s="66"/>
      <c r="AW72" s="67"/>
      <c r="AX72" s="66"/>
      <c r="AY72" s="66"/>
      <c r="AZ72" s="66"/>
      <c r="BA72" s="66"/>
      <c r="BB72" s="66"/>
      <c r="BC72" s="66"/>
      <c r="BD72" s="67"/>
      <c r="BE72" s="67"/>
      <c r="BF72" s="67"/>
      <c r="BG72" s="66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6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</row>
    <row r="73" spans="6:115" ht="12">
      <c r="F73" s="67"/>
      <c r="G73" s="6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6"/>
      <c r="V73" s="67"/>
      <c r="W73" s="67"/>
      <c r="X73" s="67"/>
      <c r="Y73" s="67"/>
      <c r="Z73" s="67"/>
      <c r="AA73" s="67"/>
      <c r="AB73" s="67"/>
      <c r="AC73" s="67"/>
      <c r="AD73" s="67"/>
      <c r="AE73" s="66"/>
      <c r="AF73" s="66"/>
      <c r="AG73" s="66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6"/>
      <c r="AV73" s="66"/>
      <c r="AW73" s="67"/>
      <c r="AX73" s="66"/>
      <c r="AY73" s="66"/>
      <c r="AZ73" s="66"/>
      <c r="BA73" s="66"/>
      <c r="BB73" s="66"/>
      <c r="BC73" s="66"/>
      <c r="BD73" s="67"/>
      <c r="BE73" s="67"/>
      <c r="BF73" s="67"/>
      <c r="BG73" s="66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6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</row>
    <row r="74" spans="6:115" ht="12">
      <c r="F74" s="67"/>
      <c r="G74" s="6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6"/>
      <c r="V74" s="67"/>
      <c r="W74" s="67"/>
      <c r="X74" s="67"/>
      <c r="Y74" s="67"/>
      <c r="Z74" s="67"/>
      <c r="AA74" s="67"/>
      <c r="AB74" s="67"/>
      <c r="AC74" s="67"/>
      <c r="AD74" s="67"/>
      <c r="AE74" s="66"/>
      <c r="AF74" s="66"/>
      <c r="AG74" s="66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6"/>
      <c r="AV74" s="66"/>
      <c r="AW74" s="67"/>
      <c r="AX74" s="66"/>
      <c r="AY74" s="66"/>
      <c r="AZ74" s="66"/>
      <c r="BA74" s="66"/>
      <c r="BB74" s="66"/>
      <c r="BC74" s="66"/>
      <c r="BD74" s="67"/>
      <c r="BE74" s="67"/>
      <c r="BF74" s="67"/>
      <c r="BG74" s="66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6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</row>
    <row r="75" spans="6:115" ht="12">
      <c r="F75" s="67"/>
      <c r="G75" s="6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6"/>
      <c r="V75" s="67"/>
      <c r="W75" s="67"/>
      <c r="X75" s="67"/>
      <c r="Y75" s="67"/>
      <c r="Z75" s="67"/>
      <c r="AA75" s="67"/>
      <c r="AB75" s="67"/>
      <c r="AC75" s="67"/>
      <c r="AD75" s="67"/>
      <c r="AE75" s="66"/>
      <c r="AF75" s="66"/>
      <c r="AG75" s="66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6"/>
      <c r="AV75" s="66"/>
      <c r="AW75" s="67"/>
      <c r="AX75" s="66"/>
      <c r="AY75" s="66"/>
      <c r="AZ75" s="66"/>
      <c r="BA75" s="66"/>
      <c r="BB75" s="66"/>
      <c r="BC75" s="66"/>
      <c r="BD75" s="67"/>
      <c r="BE75" s="67"/>
      <c r="BF75" s="67"/>
      <c r="BG75" s="66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6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</row>
    <row r="76" spans="6:115" ht="12">
      <c r="F76" s="67"/>
      <c r="G76" s="6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6"/>
      <c r="V76" s="67"/>
      <c r="W76" s="67"/>
      <c r="X76" s="67"/>
      <c r="Y76" s="67"/>
      <c r="Z76" s="67"/>
      <c r="AA76" s="67"/>
      <c r="AB76" s="67"/>
      <c r="AC76" s="67"/>
      <c r="AD76" s="67"/>
      <c r="AE76" s="66"/>
      <c r="AF76" s="66"/>
      <c r="AG76" s="66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6"/>
      <c r="AV76" s="66"/>
      <c r="AW76" s="67"/>
      <c r="AX76" s="66"/>
      <c r="AY76" s="66"/>
      <c r="AZ76" s="66"/>
      <c r="BA76" s="66"/>
      <c r="BB76" s="66"/>
      <c r="BC76" s="66"/>
      <c r="BD76" s="67"/>
      <c r="BE76" s="67"/>
      <c r="BF76" s="67"/>
      <c r="BG76" s="66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6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</row>
    <row r="77" spans="6:115" ht="12">
      <c r="F77" s="67"/>
      <c r="G77" s="6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6"/>
      <c r="V77" s="67"/>
      <c r="W77" s="67"/>
      <c r="X77" s="67"/>
      <c r="Y77" s="67"/>
      <c r="Z77" s="67"/>
      <c r="AA77" s="67"/>
      <c r="AB77" s="67"/>
      <c r="AC77" s="67"/>
      <c r="AD77" s="67"/>
      <c r="AE77" s="66"/>
      <c r="AF77" s="66"/>
      <c r="AG77" s="66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6"/>
      <c r="AV77" s="66"/>
      <c r="AW77" s="67"/>
      <c r="AX77" s="66"/>
      <c r="AY77" s="66"/>
      <c r="AZ77" s="66"/>
      <c r="BA77" s="66"/>
      <c r="BB77" s="66"/>
      <c r="BC77" s="66"/>
      <c r="BD77" s="67"/>
      <c r="BE77" s="67"/>
      <c r="BF77" s="67"/>
      <c r="BG77" s="66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6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</row>
    <row r="78" spans="6:115" ht="12">
      <c r="F78" s="67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6"/>
      <c r="V78" s="67"/>
      <c r="W78" s="67"/>
      <c r="X78" s="67"/>
      <c r="Y78" s="67"/>
      <c r="Z78" s="67"/>
      <c r="AA78" s="67"/>
      <c r="AB78" s="67"/>
      <c r="AC78" s="67"/>
      <c r="AD78" s="67"/>
      <c r="AE78" s="66"/>
      <c r="AF78" s="66"/>
      <c r="AG78" s="66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6"/>
      <c r="AV78" s="66"/>
      <c r="AW78" s="67"/>
      <c r="AX78" s="66"/>
      <c r="AY78" s="66"/>
      <c r="AZ78" s="66"/>
      <c r="BA78" s="66"/>
      <c r="BB78" s="66"/>
      <c r="BC78" s="66"/>
      <c r="BD78" s="67"/>
      <c r="BE78" s="67"/>
      <c r="BF78" s="67"/>
      <c r="BG78" s="66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6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</row>
    <row r="79" spans="6:115" ht="12">
      <c r="F79" s="67"/>
      <c r="G79" s="6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6"/>
      <c r="V79" s="67"/>
      <c r="W79" s="67"/>
      <c r="X79" s="67"/>
      <c r="Y79" s="67"/>
      <c r="Z79" s="67"/>
      <c r="AA79" s="67"/>
      <c r="AB79" s="67"/>
      <c r="AC79" s="67"/>
      <c r="AD79" s="67"/>
      <c r="AE79" s="66"/>
      <c r="AF79" s="66"/>
      <c r="AG79" s="66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6"/>
      <c r="AV79" s="66"/>
      <c r="AW79" s="67"/>
      <c r="AX79" s="66"/>
      <c r="AY79" s="66"/>
      <c r="AZ79" s="66"/>
      <c r="BA79" s="66"/>
      <c r="BB79" s="66"/>
      <c r="BC79" s="66"/>
      <c r="BD79" s="67"/>
      <c r="BE79" s="67"/>
      <c r="BF79" s="67"/>
      <c r="BG79" s="66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6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</row>
    <row r="80" spans="6:115" ht="12">
      <c r="F80" s="67"/>
      <c r="G80" s="6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6"/>
      <c r="V80" s="67"/>
      <c r="W80" s="67"/>
      <c r="X80" s="67"/>
      <c r="Y80" s="67"/>
      <c r="Z80" s="67"/>
      <c r="AA80" s="67"/>
      <c r="AB80" s="67"/>
      <c r="AC80" s="67"/>
      <c r="AD80" s="67"/>
      <c r="AE80" s="66"/>
      <c r="AF80" s="66"/>
      <c r="AG80" s="66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6"/>
      <c r="AV80" s="66"/>
      <c r="AW80" s="67"/>
      <c r="AX80" s="66"/>
      <c r="AY80" s="66"/>
      <c r="AZ80" s="66"/>
      <c r="BA80" s="66"/>
      <c r="BB80" s="66"/>
      <c r="BC80" s="66"/>
      <c r="BD80" s="67"/>
      <c r="BE80" s="67"/>
      <c r="BF80" s="67"/>
      <c r="BG80" s="66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6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</row>
    <row r="81" spans="6:115" ht="12">
      <c r="F81" s="67"/>
      <c r="G81" s="6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6"/>
      <c r="V81" s="67"/>
      <c r="W81" s="67"/>
      <c r="X81" s="67"/>
      <c r="Y81" s="67"/>
      <c r="Z81" s="67"/>
      <c r="AA81" s="67"/>
      <c r="AB81" s="67"/>
      <c r="AC81" s="67"/>
      <c r="AD81" s="67"/>
      <c r="AE81" s="66"/>
      <c r="AF81" s="66"/>
      <c r="AG81" s="66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6"/>
      <c r="AV81" s="66"/>
      <c r="AW81" s="67"/>
      <c r="AX81" s="66"/>
      <c r="AY81" s="66"/>
      <c r="AZ81" s="66"/>
      <c r="BA81" s="66"/>
      <c r="BB81" s="66"/>
      <c r="BC81" s="66"/>
      <c r="BD81" s="67"/>
      <c r="BE81" s="67"/>
      <c r="BF81" s="67"/>
      <c r="BG81" s="66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6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</row>
    <row r="82" spans="6:115" ht="12">
      <c r="F82" s="67"/>
      <c r="G82" s="6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6"/>
      <c r="V82" s="67"/>
      <c r="W82" s="67"/>
      <c r="X82" s="67"/>
      <c r="Y82" s="67"/>
      <c r="Z82" s="67"/>
      <c r="AA82" s="67"/>
      <c r="AB82" s="67"/>
      <c r="AC82" s="67"/>
      <c r="AD82" s="67"/>
      <c r="AE82" s="66"/>
      <c r="AF82" s="66"/>
      <c r="AG82" s="66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6"/>
      <c r="AV82" s="66"/>
      <c r="AW82" s="67"/>
      <c r="AX82" s="66"/>
      <c r="AY82" s="66"/>
      <c r="AZ82" s="66"/>
      <c r="BA82" s="66"/>
      <c r="BB82" s="66"/>
      <c r="BC82" s="66"/>
      <c r="BD82" s="67"/>
      <c r="BE82" s="67"/>
      <c r="BF82" s="67"/>
      <c r="BG82" s="66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6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</row>
    <row r="83" spans="6:115" ht="12">
      <c r="F83" s="67"/>
      <c r="G83" s="6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6"/>
      <c r="V83" s="67"/>
      <c r="W83" s="67"/>
      <c r="X83" s="67"/>
      <c r="Y83" s="67"/>
      <c r="Z83" s="67"/>
      <c r="AA83" s="67"/>
      <c r="AB83" s="67"/>
      <c r="AC83" s="67"/>
      <c r="AD83" s="67"/>
      <c r="AE83" s="66"/>
      <c r="AF83" s="66"/>
      <c r="AG83" s="66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6"/>
      <c r="AV83" s="66"/>
      <c r="AW83" s="67"/>
      <c r="AX83" s="66"/>
      <c r="AY83" s="66"/>
      <c r="AZ83" s="66"/>
      <c r="BA83" s="66"/>
      <c r="BB83" s="66"/>
      <c r="BC83" s="66"/>
      <c r="BD83" s="67"/>
      <c r="BE83" s="67"/>
      <c r="BF83" s="67"/>
      <c r="BG83" s="66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6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</row>
    <row r="84" spans="6:115" ht="12">
      <c r="F84" s="67"/>
      <c r="G84" s="6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6"/>
      <c r="V84" s="67"/>
      <c r="W84" s="67"/>
      <c r="X84" s="67"/>
      <c r="Y84" s="67"/>
      <c r="Z84" s="67"/>
      <c r="AA84" s="67"/>
      <c r="AB84" s="67"/>
      <c r="AC84" s="67"/>
      <c r="AD84" s="67"/>
      <c r="AE84" s="66"/>
      <c r="AF84" s="66"/>
      <c r="AG84" s="66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6"/>
      <c r="AV84" s="66"/>
      <c r="AW84" s="67"/>
      <c r="AX84" s="66"/>
      <c r="AY84" s="66"/>
      <c r="AZ84" s="66"/>
      <c r="BA84" s="66"/>
      <c r="BB84" s="66"/>
      <c r="BC84" s="66"/>
      <c r="BD84" s="67"/>
      <c r="BE84" s="67"/>
      <c r="BF84" s="67"/>
      <c r="BG84" s="66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6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</row>
    <row r="85" spans="6:115" ht="12">
      <c r="F85" s="67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6"/>
      <c r="V85" s="67"/>
      <c r="W85" s="67"/>
      <c r="X85" s="67"/>
      <c r="Y85" s="67"/>
      <c r="Z85" s="67"/>
      <c r="AA85" s="67"/>
      <c r="AB85" s="67"/>
      <c r="AC85" s="67"/>
      <c r="AD85" s="67"/>
      <c r="AE85" s="66"/>
      <c r="AF85" s="66"/>
      <c r="AG85" s="66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6"/>
      <c r="AV85" s="66"/>
      <c r="AW85" s="67"/>
      <c r="AX85" s="66"/>
      <c r="AY85" s="66"/>
      <c r="AZ85" s="66"/>
      <c r="BA85" s="66"/>
      <c r="BB85" s="66"/>
      <c r="BC85" s="66"/>
      <c r="BD85" s="67"/>
      <c r="BE85" s="67"/>
      <c r="BF85" s="67"/>
      <c r="BG85" s="66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6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</row>
    <row r="86" spans="6:115" ht="12">
      <c r="F86" s="67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6"/>
      <c r="V86" s="67"/>
      <c r="W86" s="67"/>
      <c r="X86" s="67"/>
      <c r="Y86" s="67"/>
      <c r="Z86" s="67"/>
      <c r="AA86" s="67"/>
      <c r="AB86" s="67"/>
      <c r="AC86" s="67"/>
      <c r="AD86" s="67"/>
      <c r="AE86" s="66"/>
      <c r="AF86" s="66"/>
      <c r="AG86" s="66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6"/>
      <c r="AV86" s="66"/>
      <c r="AW86" s="67"/>
      <c r="AX86" s="66"/>
      <c r="AY86" s="66"/>
      <c r="AZ86" s="66"/>
      <c r="BA86" s="66"/>
      <c r="BB86" s="66"/>
      <c r="BC86" s="66"/>
      <c r="BD86" s="67"/>
      <c r="BE86" s="67"/>
      <c r="BF86" s="67"/>
      <c r="BG86" s="66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6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</row>
    <row r="87" spans="6:115" ht="12">
      <c r="F87" s="67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6"/>
      <c r="V87" s="67"/>
      <c r="W87" s="67"/>
      <c r="X87" s="67"/>
      <c r="Y87" s="67"/>
      <c r="Z87" s="67"/>
      <c r="AA87" s="67"/>
      <c r="AB87" s="67"/>
      <c r="AC87" s="67"/>
      <c r="AD87" s="67"/>
      <c r="AE87" s="66"/>
      <c r="AF87" s="66"/>
      <c r="AG87" s="66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6"/>
      <c r="AV87" s="66"/>
      <c r="AW87" s="67"/>
      <c r="AX87" s="66"/>
      <c r="AY87" s="66"/>
      <c r="AZ87" s="66"/>
      <c r="BA87" s="66"/>
      <c r="BB87" s="66"/>
      <c r="BC87" s="66"/>
      <c r="BD87" s="67"/>
      <c r="BE87" s="67"/>
      <c r="BF87" s="67"/>
      <c r="BG87" s="66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6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</row>
    <row r="88" spans="6:115" ht="12">
      <c r="F88" s="67"/>
      <c r="G88" s="6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6"/>
      <c r="V88" s="67"/>
      <c r="W88" s="67"/>
      <c r="X88" s="67"/>
      <c r="Y88" s="67"/>
      <c r="Z88" s="67"/>
      <c r="AA88" s="67"/>
      <c r="AB88" s="67"/>
      <c r="AC88" s="67"/>
      <c r="AD88" s="67"/>
      <c r="AE88" s="66"/>
      <c r="AF88" s="66"/>
      <c r="AG88" s="66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6"/>
      <c r="AV88" s="66"/>
      <c r="AW88" s="67"/>
      <c r="AX88" s="66"/>
      <c r="AY88" s="66"/>
      <c r="AZ88" s="66"/>
      <c r="BA88" s="66"/>
      <c r="BB88" s="66"/>
      <c r="BC88" s="66"/>
      <c r="BD88" s="67"/>
      <c r="BE88" s="67"/>
      <c r="BF88" s="67"/>
      <c r="BG88" s="66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6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</row>
    <row r="89" spans="6:115" ht="12">
      <c r="F89" s="67"/>
      <c r="G89" s="6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6"/>
      <c r="V89" s="67"/>
      <c r="W89" s="67"/>
      <c r="X89" s="67"/>
      <c r="Y89" s="67"/>
      <c r="Z89" s="67"/>
      <c r="AA89" s="67"/>
      <c r="AB89" s="67"/>
      <c r="AC89" s="67"/>
      <c r="AD89" s="67"/>
      <c r="AE89" s="66"/>
      <c r="AF89" s="66"/>
      <c r="AG89" s="66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6"/>
      <c r="AV89" s="66"/>
      <c r="AW89" s="67"/>
      <c r="AX89" s="66"/>
      <c r="AY89" s="66"/>
      <c r="AZ89" s="66"/>
      <c r="BA89" s="66"/>
      <c r="BB89" s="66"/>
      <c r="BC89" s="66"/>
      <c r="BD89" s="67"/>
      <c r="BE89" s="67"/>
      <c r="BF89" s="67"/>
      <c r="BG89" s="66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6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</row>
    <row r="90" spans="6:115" ht="12">
      <c r="F90" s="67"/>
      <c r="G90" s="6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6"/>
      <c r="V90" s="67"/>
      <c r="W90" s="67"/>
      <c r="X90" s="67"/>
      <c r="Y90" s="67"/>
      <c r="Z90" s="67"/>
      <c r="AA90" s="67"/>
      <c r="AB90" s="67"/>
      <c r="AC90" s="67"/>
      <c r="AD90" s="67"/>
      <c r="AE90" s="66"/>
      <c r="AF90" s="66"/>
      <c r="AG90" s="66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6"/>
      <c r="AV90" s="66"/>
      <c r="AW90" s="67"/>
      <c r="AX90" s="66"/>
      <c r="AY90" s="66"/>
      <c r="AZ90" s="66"/>
      <c r="BA90" s="66"/>
      <c r="BB90" s="66"/>
      <c r="BC90" s="66"/>
      <c r="BD90" s="67"/>
      <c r="BE90" s="67"/>
      <c r="BF90" s="67"/>
      <c r="BG90" s="66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6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</row>
    <row r="91" spans="6:115" ht="12">
      <c r="F91" s="67"/>
      <c r="G91" s="6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6"/>
      <c r="V91" s="67"/>
      <c r="W91" s="67"/>
      <c r="X91" s="67"/>
      <c r="Y91" s="67"/>
      <c r="Z91" s="67"/>
      <c r="AA91" s="67"/>
      <c r="AB91" s="67"/>
      <c r="AC91" s="67"/>
      <c r="AD91" s="67"/>
      <c r="AE91" s="66"/>
      <c r="AF91" s="66"/>
      <c r="AG91" s="66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6"/>
      <c r="AV91" s="66"/>
      <c r="AW91" s="67"/>
      <c r="AX91" s="66"/>
      <c r="AY91" s="66"/>
      <c r="AZ91" s="66"/>
      <c r="BA91" s="66"/>
      <c r="BB91" s="66"/>
      <c r="BC91" s="66"/>
      <c r="BD91" s="67"/>
      <c r="BE91" s="67"/>
      <c r="BF91" s="67"/>
      <c r="BG91" s="66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6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</row>
    <row r="92" spans="6:115" ht="12">
      <c r="F92" s="67"/>
      <c r="G92" s="6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6"/>
      <c r="V92" s="67"/>
      <c r="W92" s="67"/>
      <c r="X92" s="67"/>
      <c r="Y92" s="67"/>
      <c r="Z92" s="67"/>
      <c r="AA92" s="67"/>
      <c r="AB92" s="67"/>
      <c r="AC92" s="67"/>
      <c r="AD92" s="67"/>
      <c r="AE92" s="66"/>
      <c r="AF92" s="66"/>
      <c r="AG92" s="66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6"/>
      <c r="AV92" s="66"/>
      <c r="AW92" s="67"/>
      <c r="AX92" s="66"/>
      <c r="AY92" s="66"/>
      <c r="AZ92" s="66"/>
      <c r="BA92" s="66"/>
      <c r="BB92" s="66"/>
      <c r="BC92" s="66"/>
      <c r="BD92" s="67"/>
      <c r="BE92" s="67"/>
      <c r="BF92" s="67"/>
      <c r="BG92" s="66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6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</row>
    <row r="93" spans="6:115" ht="12">
      <c r="F93" s="67"/>
      <c r="G93" s="6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6"/>
      <c r="V93" s="67"/>
      <c r="W93" s="67"/>
      <c r="X93" s="67"/>
      <c r="Y93" s="67"/>
      <c r="Z93" s="67"/>
      <c r="AA93" s="67"/>
      <c r="AB93" s="67"/>
      <c r="AC93" s="67"/>
      <c r="AD93" s="67"/>
      <c r="AE93" s="66"/>
      <c r="AF93" s="66"/>
      <c r="AG93" s="66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6"/>
      <c r="AV93" s="66"/>
      <c r="AW93" s="67"/>
      <c r="AX93" s="66"/>
      <c r="AY93" s="66"/>
      <c r="AZ93" s="66"/>
      <c r="BA93" s="66"/>
      <c r="BB93" s="66"/>
      <c r="BC93" s="66"/>
      <c r="BD93" s="67"/>
      <c r="BE93" s="67"/>
      <c r="BF93" s="67"/>
      <c r="BG93" s="66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6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</row>
    <row r="94" spans="6:115" ht="12">
      <c r="F94" s="67"/>
      <c r="G94" s="6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6"/>
      <c r="V94" s="67"/>
      <c r="W94" s="67"/>
      <c r="X94" s="67"/>
      <c r="Y94" s="67"/>
      <c r="Z94" s="67"/>
      <c r="AA94" s="67"/>
      <c r="AB94" s="67"/>
      <c r="AC94" s="67"/>
      <c r="AD94" s="67"/>
      <c r="AE94" s="66"/>
      <c r="AF94" s="66"/>
      <c r="AG94" s="66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6"/>
      <c r="AV94" s="66"/>
      <c r="AW94" s="67"/>
      <c r="AX94" s="66"/>
      <c r="AY94" s="66"/>
      <c r="AZ94" s="66"/>
      <c r="BA94" s="66"/>
      <c r="BB94" s="66"/>
      <c r="BC94" s="66"/>
      <c r="BD94" s="67"/>
      <c r="BE94" s="67"/>
      <c r="BF94" s="67"/>
      <c r="BG94" s="66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6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</row>
    <row r="95" spans="6:115" ht="12">
      <c r="F95" s="67"/>
      <c r="G95" s="6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6"/>
      <c r="V95" s="67"/>
      <c r="W95" s="67"/>
      <c r="X95" s="67"/>
      <c r="Y95" s="67"/>
      <c r="Z95" s="67"/>
      <c r="AA95" s="67"/>
      <c r="AB95" s="67"/>
      <c r="AC95" s="67"/>
      <c r="AD95" s="67"/>
      <c r="AE95" s="66"/>
      <c r="AF95" s="66"/>
      <c r="AG95" s="66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6"/>
      <c r="AV95" s="66"/>
      <c r="AW95" s="67"/>
      <c r="AX95" s="66"/>
      <c r="AY95" s="66"/>
      <c r="AZ95" s="66"/>
      <c r="BA95" s="66"/>
      <c r="BB95" s="66"/>
      <c r="BC95" s="66"/>
      <c r="BD95" s="67"/>
      <c r="BE95" s="67"/>
      <c r="BF95" s="67"/>
      <c r="BG95" s="66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6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</row>
    <row r="96" spans="6:115" ht="12">
      <c r="F96" s="67"/>
      <c r="G96" s="6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6"/>
      <c r="V96" s="67"/>
      <c r="W96" s="67"/>
      <c r="X96" s="67"/>
      <c r="Y96" s="67"/>
      <c r="Z96" s="67"/>
      <c r="AA96" s="67"/>
      <c r="AB96" s="67"/>
      <c r="AC96" s="67"/>
      <c r="AD96" s="67"/>
      <c r="AE96" s="66"/>
      <c r="AF96" s="66"/>
      <c r="AG96" s="66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6"/>
      <c r="AV96" s="66"/>
      <c r="AW96" s="67"/>
      <c r="AX96" s="66"/>
      <c r="AY96" s="66"/>
      <c r="AZ96" s="66"/>
      <c r="BA96" s="66"/>
      <c r="BB96" s="66"/>
      <c r="BC96" s="66"/>
      <c r="BD96" s="67"/>
      <c r="BE96" s="67"/>
      <c r="BF96" s="67"/>
      <c r="BG96" s="66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6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K26" sqref="K2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217" t="s">
        <v>328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0:16" ht="12.75">
      <c r="J2" s="25"/>
      <c r="P2" s="25" t="s">
        <v>329</v>
      </c>
    </row>
    <row r="3" spans="1:16" ht="18.75" customHeight="1">
      <c r="A3" s="30" t="s">
        <v>81</v>
      </c>
      <c r="J3" s="25"/>
      <c r="P3" s="25" t="s">
        <v>6</v>
      </c>
    </row>
    <row r="4" spans="1:16" ht="21" customHeight="1">
      <c r="A4" s="248" t="s">
        <v>227</v>
      </c>
      <c r="B4" s="249"/>
      <c r="C4" s="250"/>
      <c r="D4" s="256" t="s">
        <v>83</v>
      </c>
      <c r="E4" s="251" t="s">
        <v>228</v>
      </c>
      <c r="F4" s="252"/>
      <c r="G4" s="252"/>
      <c r="H4" s="248" t="s">
        <v>229</v>
      </c>
      <c r="I4" s="253"/>
      <c r="J4" s="253"/>
      <c r="K4" s="253"/>
      <c r="L4" s="253"/>
      <c r="M4" s="253"/>
      <c r="N4" s="253"/>
      <c r="O4" s="253"/>
      <c r="P4" s="254"/>
    </row>
    <row r="5" spans="1:16" ht="36.75" customHeight="1">
      <c r="A5" s="31" t="s">
        <v>91</v>
      </c>
      <c r="B5" s="31" t="s">
        <v>92</v>
      </c>
      <c r="C5" s="31" t="s">
        <v>93</v>
      </c>
      <c r="D5" s="257"/>
      <c r="E5" s="31" t="s">
        <v>98</v>
      </c>
      <c r="F5" s="31" t="s">
        <v>230</v>
      </c>
      <c r="G5" s="31" t="s">
        <v>231</v>
      </c>
      <c r="H5" s="31" t="s">
        <v>98</v>
      </c>
      <c r="I5" s="31" t="s">
        <v>163</v>
      </c>
      <c r="J5" s="33" t="s">
        <v>232</v>
      </c>
      <c r="K5" s="33" t="s">
        <v>233</v>
      </c>
      <c r="L5" s="33" t="s">
        <v>234</v>
      </c>
      <c r="M5" s="31" t="s">
        <v>167</v>
      </c>
      <c r="N5" s="31" t="s">
        <v>168</v>
      </c>
      <c r="O5" s="33" t="s">
        <v>235</v>
      </c>
      <c r="P5" s="31" t="s">
        <v>66</v>
      </c>
    </row>
    <row r="6" spans="1:16" ht="21" customHeight="1">
      <c r="A6" s="31"/>
      <c r="B6" s="32"/>
      <c r="C6" s="32"/>
      <c r="D6" s="32"/>
      <c r="E6" s="32"/>
      <c r="F6" s="32"/>
      <c r="G6" s="31"/>
      <c r="H6" s="32"/>
      <c r="I6" s="32"/>
      <c r="J6" s="32"/>
      <c r="K6" s="32"/>
      <c r="L6" s="32"/>
      <c r="M6" s="32"/>
      <c r="N6" s="32"/>
      <c r="O6" s="32"/>
      <c r="P6" s="32"/>
    </row>
    <row r="7" spans="1:16" ht="21" customHeight="1">
      <c r="A7" s="31"/>
      <c r="B7" s="32"/>
      <c r="C7" s="32"/>
      <c r="D7" s="32"/>
      <c r="E7" s="32"/>
      <c r="F7" s="32"/>
      <c r="G7" s="31"/>
      <c r="H7" s="32"/>
      <c r="I7" s="32"/>
      <c r="J7" s="32"/>
      <c r="K7" s="32"/>
      <c r="L7" s="32"/>
      <c r="M7" s="32"/>
      <c r="N7" s="32"/>
      <c r="O7" s="32"/>
      <c r="P7" s="32"/>
    </row>
    <row r="8" spans="1:16" ht="21" customHeight="1">
      <c r="A8" s="31"/>
      <c r="B8" s="32"/>
      <c r="C8" s="32"/>
      <c r="D8" s="32"/>
      <c r="E8" s="32"/>
      <c r="F8" s="32"/>
      <c r="G8" s="31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>
      <c r="A9" s="31"/>
      <c r="B9" s="32"/>
      <c r="C9" s="32"/>
      <c r="D9" s="32"/>
      <c r="E9" s="32"/>
      <c r="F9" s="32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6" ht="21" customHeight="1">
      <c r="A10" s="31"/>
      <c r="B10" s="32"/>
      <c r="C10" s="32"/>
      <c r="D10" s="32"/>
      <c r="E10" s="32"/>
      <c r="F10" s="32"/>
      <c r="G10" s="31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1" customHeight="1">
      <c r="A11" s="31"/>
      <c r="B11" s="32"/>
      <c r="C11" s="32"/>
      <c r="D11" s="32"/>
      <c r="E11" s="32"/>
      <c r="F11" s="32"/>
      <c r="G11" s="31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21" customHeight="1">
      <c r="A12" s="31"/>
      <c r="B12" s="32"/>
      <c r="C12" s="32"/>
      <c r="D12" s="32"/>
      <c r="E12" s="32"/>
      <c r="F12" s="32"/>
      <c r="G12" s="31"/>
      <c r="H12" s="32"/>
      <c r="I12" s="32"/>
      <c r="J12" s="32"/>
      <c r="K12" s="32"/>
      <c r="L12" s="32"/>
      <c r="M12" s="32"/>
      <c r="N12" s="32"/>
      <c r="O12" s="32"/>
      <c r="P12" s="32"/>
    </row>
    <row r="13" spans="1:10" ht="22.5" customHeight="1">
      <c r="A13" s="255" t="s">
        <v>330</v>
      </c>
      <c r="B13" s="255"/>
      <c r="C13" s="255"/>
      <c r="D13" s="255"/>
      <c r="E13" s="255"/>
      <c r="F13" s="255"/>
      <c r="G13" s="255"/>
      <c r="H13" s="255"/>
      <c r="I13" s="255"/>
      <c r="J13" s="255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258" t="s">
        <v>331</v>
      </c>
      <c r="B1" s="258"/>
      <c r="C1" s="258"/>
      <c r="D1" s="258"/>
    </row>
    <row r="2" ht="12.75">
      <c r="D2" s="25" t="s">
        <v>332</v>
      </c>
    </row>
    <row r="3" spans="1:4" ht="21" customHeight="1">
      <c r="A3" s="12" t="s">
        <v>81</v>
      </c>
      <c r="D3" s="25" t="s">
        <v>6</v>
      </c>
    </row>
    <row r="4" spans="1:4" s="23" customFormat="1" ht="24.75" customHeight="1">
      <c r="A4" s="26" t="s">
        <v>182</v>
      </c>
      <c r="B4" s="26" t="s">
        <v>333</v>
      </c>
      <c r="C4" s="26" t="s">
        <v>334</v>
      </c>
      <c r="D4" s="26" t="s">
        <v>335</v>
      </c>
    </row>
    <row r="5" spans="1:4" s="23" customFormat="1" ht="24.75" customHeight="1">
      <c r="A5" s="26" t="s">
        <v>336</v>
      </c>
      <c r="B5" s="27"/>
      <c r="C5" s="27"/>
      <c r="D5" s="27"/>
    </row>
    <row r="6" spans="1:4" s="24" customFormat="1" ht="24.75" customHeight="1">
      <c r="A6" s="28" t="s">
        <v>337</v>
      </c>
      <c r="B6" s="29">
        <v>0</v>
      </c>
      <c r="C6" s="29">
        <v>0</v>
      </c>
      <c r="D6" s="27"/>
    </row>
    <row r="7" spans="1:4" s="24" customFormat="1" ht="24.75" customHeight="1">
      <c r="A7" s="28" t="s">
        <v>338</v>
      </c>
      <c r="B7" s="27">
        <v>0.7</v>
      </c>
      <c r="C7" s="27">
        <v>0.7</v>
      </c>
      <c r="D7" s="27" t="s">
        <v>339</v>
      </c>
    </row>
    <row r="8" spans="1:4" s="24" customFormat="1" ht="24.75" customHeight="1">
      <c r="A8" s="28" t="s">
        <v>340</v>
      </c>
      <c r="B8" s="27">
        <v>0</v>
      </c>
      <c r="C8" s="27">
        <v>0</v>
      </c>
      <c r="D8" s="27"/>
    </row>
    <row r="9" spans="1:4" s="24" customFormat="1" ht="24.75" customHeight="1">
      <c r="A9" s="28" t="s">
        <v>341</v>
      </c>
      <c r="B9" s="27"/>
      <c r="C9" s="27"/>
      <c r="D9" s="27"/>
    </row>
    <row r="10" spans="1:4" s="24" customFormat="1" ht="24.75" customHeight="1">
      <c r="A10" s="28" t="s">
        <v>342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2019-03-25T02:18:54Z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