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F22" i="1"/>
  <c r="F21"/>
  <c r="F20"/>
  <c r="F19"/>
  <c r="F18"/>
  <c r="F17"/>
  <c r="F16"/>
  <c r="F15"/>
  <c r="F14"/>
  <c r="F13"/>
  <c r="F12"/>
  <c r="F11"/>
  <c r="E10"/>
  <c r="B10"/>
  <c r="F9"/>
  <c r="F8"/>
  <c r="F7"/>
  <c r="F6"/>
  <c r="F5"/>
  <c r="F4"/>
  <c r="F3"/>
  <c r="F2"/>
  <c r="E1"/>
  <c r="B1"/>
  <c r="F1" s="1"/>
  <c r="F10" l="1"/>
</calcChain>
</file>

<file path=xl/sharedStrings.xml><?xml version="1.0" encoding="utf-8"?>
<sst xmlns="http://schemas.openxmlformats.org/spreadsheetml/2006/main" count="64" uniqueCount="50">
  <si>
    <t xml:space="preserve">  （一）市人力资源和社会保障局本级</t>
  </si>
  <si>
    <t>市人社局在职人员36人，公务用车1台。安排人员定额经费25.2万元（36人*0.7万元）、交通费5万元。</t>
  </si>
  <si>
    <t xml:space="preserve">  1、维稳维权保障经费</t>
  </si>
  <si>
    <t>按照国家、省对重点事件节点的文件要求，国家、省对做好相关工作的文件要求。通过处理信访问题，解决农民工工资拖欠问题和社会保险参保和退休等问题。50天*680元/天=34000元；20天*530元/天=10600元;餐费15000元;会议室租赁费10000元;车辆租赁费25000元;其他费用5400元。</t>
  </si>
  <si>
    <t>新增项目。</t>
  </si>
  <si>
    <t xml:space="preserve">  2、人社保障工作政策法规宣传费</t>
  </si>
  <si>
    <t xml:space="preserve">根据《关于印发在全体公民中开展法制宣传教育和依法治市工作第六个五年规划的通知》（盘委发[2011]17号）要求。全市人力资源和社会保障法律法规的宣传活动主要包括以下几项内容：举办法制宣传讲座，“12.4”全国法制宣传日大型广场宣传活动，征订“六五”普法书籍、刊物，同电视台联合制作法制宣传节目，《社会保险法》、《劳动合同法》、《工伤保险条例》、社保扩面等法律条文颁布的专项法律法规宣传活动。在此基础上所发生的费用主要包括：聘请专家的讲课费、宣传活动场地布置费用、印发宣传手册宣传单费用，电视节目制作费，制作展板条幅等费用。①法制宣传讲座讲课费0.2万元；②法律法规颁布纪念日的宣传活动租用拱形门300元×5次=0.15万元；③宣传册2元×5次×3000份=3万元；④宣传单0.5元×6000份×5次=1.5万元；⑤制作展板条幅1.15万元。                                                                                                                                                                                                                                           </t>
  </si>
  <si>
    <t>压减预算项目支出。</t>
  </si>
  <si>
    <t xml:space="preserve">  3、市直用工单位劳动合同备案手册工本费</t>
  </si>
  <si>
    <t xml:space="preserve">按照原劳动保障部《关于建立劳动用工备案制度的通知》（劳社部发[2006]46号）及省人社厅《并于印发〈辽宁省劳动用工备案制度实施意见〉的通知》（辽劳社发[2007]48号）文件要求，需要为用人单位及劳动者提供《劳动合同登记手册》及《劳动合同书》等。2020年有728个用工单位10000余名劳动者进行劳动用工备案，每个单位发放劳动用工备案手册1本，每名劳动者发放劳动合同书3份。劳动用工备案手册750本，8元*750=0.6万元;劳动合同书22000份。2元*22000=4.4万元。                                                                                                                                                                                                            </t>
  </si>
  <si>
    <t>与上年持平。</t>
  </si>
  <si>
    <t xml:space="preserve">  4、工伤认定、预防宣传及定点医疗机构检查费用</t>
  </si>
  <si>
    <t xml:space="preserve">按照《工伤保险条例》要求，辽河油田医疗工伤生育保险纳入市级统筹，涉及定点医院、药店的监督检查，工伤案件的现场核查，医疗工伤生育政策宣传、工伤预防。油田医疗工伤保险参保人数是市本级的二分之一，但是由于油田作业区域的特殊性，工伤案件明显高于市本级，且外省市相对案件多，涉及工伤调查费用高。根据《工伤保险条例》（中华人民共和国国务院令第375号公布 2010年国务院第586号令修订）、《盘锦市工伤保险实施办法》（盘锦市人民政府令第23号）规定，受理申请后需要对事故伤害进行调查核实。经第一时间到现场调查，进入事故发生地、向目击人取证，到医院调查病历等步骤，基于事实和法律准则，做出工伤认定决定。2019年预计受理500人。                                                                                                               1、增加工伤认定人数200人次，需安排工伤认定调查费用3.8万元。①工伤认定调查市内（大洼、盘山、兴隆台、双台子区）交通费200元/次*50次=4万元;②工伤认定调查省外交通费2人*800元/次*5次=0.8万元;③省外差旅费2人*3天*180元/次*5次=0.54万元;④省外差旅费（住宿）2人*2天*230元/晚*5次=0.46万元;                                                                                                                                                                                                                                                                                            2、工伤预防和政策宣传费2.2万元。依据《工伤保险条例》第十二条，需要对地方及油田地区进行工伤预防和政策宣传。                                                                                                                                                                                                                                                                                       </t>
  </si>
  <si>
    <t xml:space="preserve">  5、开展和谐劳动关系经费</t>
  </si>
  <si>
    <t xml:space="preserve">根据中共中央、国务院《关于构建和谐劳动关系的意见》（中发〔2015〕10号）等文件要求，2020年继续开展全市基层劳动关系协调员培训工作，拟对不少于300名基层协调员进行培训；继续开展劳动法、劳动合同法、社会保险法等相关法律法规宣传活动；继续深化基层调解组织建设。在全市企事业单位建立人事劳动争议调解委员会并挂牌，同时制度上墙，人员持证。
1、街道（乡镇）劳动关系协调员、协理员及企业劳动关系协调员培训费：①讲课费（教授级）1天×3人×2000元/人•天=0.6万元(每天6学时)；②培训材料费55元/人×400人=2.2万元；③协调员证书400个×10元/个=0.4万元。                                                                                                                                        2、开展法律法规宣传活动费  宣传单：60000张×0.2元=1.2万元;宣传册0.6万元。                                                                                                                                                                                                                                                           </t>
  </si>
  <si>
    <t xml:space="preserve">  6、中高级职称评审经费</t>
  </si>
  <si>
    <t>根据《关于做好2017年全省职称有关工作的通知》（辽人社[2017]161号）文件要求，2020年继续开展全市中高级职称评审工作。
   1、依据《关于做好2017年全省职称有关工作的通知》（辽人社〔2017〕161号）文件，中小学教师、工程、农业、经济、卫生、中等职业学校教师等系列（专业）副高级职称评审权以及技工学校教师系列正高级、副高级职称评审权，下放到各市，费用由同级财政负担。2019年预计副高级职称评审收卷400人。需评审委员50人、考试天数2天、监考人员40人。所需费用15.52万元。 ①面试候考室租用费5个*2000元/个＝1.0万元; ②评审费40人*1000元/人*2天＝8万元;（参照其它市发放标准）③宿费330元／天*40人*1=1.32万元; ④评委餐费100元/天*2天*40人=0.8万元； ⑤工作人员考务费40人*300／人*2天＝2.4万元。⑥面试评审用品1万元：计算器50个*50元/个＝0.25万元;材料袋550个*10=0.55万元；碳素笔10合*40=0.04万元；整理箱10个*60=0.06万元；其它物品0.1万元；    
    2、职称评审工作每年例会一次，2020年工程、农业、经济、卫生、中等职业、技工学校教育中初级预计收卷500人。 共需4.48万元。①面试考场租用费5个*0.2万元/个＝1.0万元;②评审费 40人*500元/人*1天＝2.0万元;（参照其它市发放标准） ③ 评委及工作人员餐费50元/天*1天*80人=0.4万元； ⑥工作人员考务费30人*300／人*1天＝0.9万元。④面试评审用品0.18万元：档案袋500个*2=0.1万元；碳素笔10合*40=0.04万元；其它0.04万元。</t>
  </si>
  <si>
    <t xml:space="preserve">  7、继续教育及培训经费</t>
  </si>
  <si>
    <t>根据《关于印发&lt;盘锦市专业技术人员继续教育实施方案&gt;的通知》（盘政办发〔2004〕51号）要求，2020年继续开展全市全市事业单位工作人员、专业技术人员继续教育及工资福利、社工人员培训工作。
一、依据和市政府对事业单位人员开展培训的要求，开展新入职人员培训、事业单位人事工作者培训。约有200人，培训3天，需经费6.3万元。其中：①印刷培训材料210份*50=1.05万元②租用培训场地3天*0.3万元=0.9万元；③培训教师授课费20人次*0.1万元=2.0万元；④培训用餐200人*30*3天=1.8万元；⑤办公费0.55万元。
二、2019年开展对专业技术人员继续教育公需科目培训，需经费4万元。预计培训2000人，培训时间1周，每期约200人，全年预计举办10期。培训费用含讲课费、出题费、判卷费、杂费（场地租赁费、印刷费、讲课设备租赁费）。①外聘老师讲课费500/天*40=2.0万元；②出 题 费1万元；③判 卷 费0.5万元；④证书工本费100人/期*50=0.5万元；
三、2019年我局《事业单位人事管理条例》必须对全市事业单位人事工资人员开展业务培训，从而保证各项工作的顺利进行。约有200人，培训2天，需经费6万元。其中：①印刷培训材料200份*100=2万元②租用培训场地2天*3,000=0.6万元；③培训教师授课费10人次*1000=1.0万元；④培训用餐205人*30*2天=1.23万元；⑤其他费用1.17万元。</t>
  </si>
  <si>
    <t xml:space="preserve">  8、双创精英荟等业务经费</t>
  </si>
  <si>
    <t>根据《“重强抓”专项行动重点工作任务分解方案的通知》（盘政办发〔2019〕7号）要求，开展全市“双创精英荟”等业务工作。其中： 租用会议室3天，费用1.5万元；嘉宾和会议服务人员5顿正餐，0.6*5=3万元；嘉宾和会务组住宿费50人*300*3天=4.5万元；租用车辆费用大巴车二台：1台*03万*3天=0.9万元，商务车3台：0.1万*2台*3天=0.6万元，轿车5台：0.07万*5台*3天=1.05万元；会务礼仪和会场布置：彩虹门、道旗、条幅、指示牌、展示板、LED屏1.5万元；会务手册、材料袋、材料等6.95万元；嘉宾往返交通费50人*0.1万元=5万元；专家补助费50*0.2万=10万元；社保宣传工作经费15万元。 深入全市10个社区进行社会保险业务宣传。宣传单80000*0.6元/份=4.8万元；宣传册20000*4元/份=8万元；展板350元/块*30块=1.05万元；条幅150元/条*20条=0.3万元；音响租赁费1000元/次*10次=1万元；车辆租赁费550元/次*10次=0.55万元;其他费用0.3万元。</t>
  </si>
  <si>
    <t xml:space="preserve">  （二）市人力资源和社会保障事务服务中心</t>
  </si>
  <si>
    <t>盘锦市人力资源和社会保障服务中心在职人员456人，公务用车12台。安排人员定额经费273.6万元（456人*0.6万元）、交通费54万元（12台*4.5万元）。</t>
  </si>
  <si>
    <t xml:space="preserve">  1、毕业生就业指导工作经费</t>
  </si>
  <si>
    <t xml:space="preserve">根据辽政办发[2014]27号和辽政发[2015]17号文件要求，每年对新增的毕业生档案进行登记、整理和规范化管理；为毕业生提供报到登记、档案转接等服务性工作。需安排毕业生就业指导工作经费5万元，具体如下：档案备品耗材0.5万元、工作用表及宣传材料印刷1万元、档案信息系统维护0.5万元、校地合作对接活动经费3万元（与异地院校合作）。
</t>
  </si>
  <si>
    <t xml:space="preserve">  2、人才交流及引进业务经费</t>
  </si>
  <si>
    <t>根据《辽宁省人才市场管理条例》要求，继续开展人才交流及引进业务工作。需安排人才交流及引进业务经费5万元。具体如下：工作用表印刷0.5万元、大型招聘会宣传及安保1万元、域外招聘差旅费3万、其他工作用品耗费0.5万元。</t>
  </si>
  <si>
    <t xml:space="preserve">  3、“三支一扶”招聘工作经费</t>
  </si>
  <si>
    <t>根据国家人事部2006年颁布的第16号文件《关于组织开展高校毕业生到农村基层从事支教、支农、支医和扶贫工作的通知》要求，通过笔试、面试、体检和培训，组织开展我市“三支一扶”招募工作，需安排“三支一扶”招聘工作经费10万元。具体如下：考试费：200元×300人=6万元；体检费：600元×30人=1.8万元；培训费：500元×30人=1.5万元、其他耗费0.7万元。</t>
  </si>
  <si>
    <t xml:space="preserve">  4、人事代理档案管理经费</t>
  </si>
  <si>
    <t>按照辽人社发【2010】264号文件、人社部发【2014】90号）文件要求，对大学生档案进行规范化管理及日常维护，需安排人事代理档案管理经费6万元。具体如下：档案资料1.5万元、档案用表印制1万元、业务宣传1.5万元、档案保管及场地维护费2万元。</t>
  </si>
  <si>
    <t xml:space="preserve">  5、劳动监察工作经费</t>
  </si>
  <si>
    <t>按照辽委办传发﹝2018﹞98号等文件要求，为了维护劳动关系双方的合理权益，组织开展对用人单位遵守劳动用工和社会保障法律法规情况的执法检查。加强对从事建设领域和其他招用农民工的各类企业劳动用工管理，开展全面治理拖欠农民工工资工作，需要劳动监察工作经费20万元。具体如下：执法检查办案费15万元：包括印刷费2万元、差旅费1.5万元、交通费1.5万元。</t>
    <phoneticPr fontId="6" type="noConversion"/>
  </si>
  <si>
    <t xml:space="preserve">  6、就业管理费</t>
  </si>
  <si>
    <t>根据国发[2015]23号文件精神，开展就业中介、就失业登记、小额担保贷款核定、失业职工管理与稽核等工作职能，需要就业管理经费25万元。具体如下：印刷费10万元；差旅费3万元；劳务费4万元；其他商品和服务支出8万元。</t>
    <phoneticPr fontId="6" type="noConversion"/>
  </si>
  <si>
    <t xml:space="preserve">  7、仲裁办案费</t>
  </si>
  <si>
    <t>根据《中华人民共和国劳动争议调解仲裁法》、《劳动人事争议仲裁组织规则》等文件规定，取消劳动争议仲裁收费项目，由财政予以保障，需要仲裁办案经费15万元，具体如下：办案所需材料购置费2万元、宣传费2万元、公告费1万元、培训费2万元、仲裁办案辅助人员费5万元、其他商品和服务支出3万元。</t>
  </si>
  <si>
    <t xml:space="preserve">  8、社会保障计算机网络系统维护、专用线路租用费</t>
  </si>
  <si>
    <t>根据《关于进一步推进全省社会保障计算机网络系统建设的通知》辽政办发﹝2002﹞92号、《关于全面实施金保工程统一建设劳动保障信息系统的意见》劳社部函﹝2003﹞174号文件要求，为社保及就业工作提供网络信息服务。需安排经费35万元，其中：社会保障计算机网络系统维护费25万元；社会保障计算机专用线路租用费10万元。</t>
  </si>
  <si>
    <t xml:space="preserve">  9、工伤鉴定经费</t>
  </si>
  <si>
    <t>根据《中华人民共和国社会保险法》、《工伤保险条例》《辽宁省工伤保险实施办法》,以及国务院令586号《工伤保险条例》规定，对职工发生工伤后存在残疾，影响劳动能力的，进行劳动能力鉴定工作。需安排工伤鉴定经费30万元，具体如下：劳务费20万元、差旅费3万元、印刷费3万元、其他商品支出4万元。</t>
  </si>
  <si>
    <t>由于辽河油田职工工伤鉴定纳入市人社服务中心承办，增加工伤鉴定经费支出11万元。2019年部门预算安排的职工门诊慢病鉴定费10万元划转至医保中心。</t>
  </si>
  <si>
    <t xml:space="preserve">  10、社会保障业务工作经费</t>
  </si>
  <si>
    <t>根据《社会保险业务档案管理规定（试行）》、《中华人民共和国劳动和社会保障部令》、《社会保险稽核办法》文件精神，为了维护社会保险业务档案真实完整和做好退休人员的生存认证工作；根据《辽宁省人民政府关于明确和规范社会保险费征缴工作的通知》（辽政明电〔2017〕6号）、《关于调整市级社保经办机构公共业务职责的批复》（盘编发〔2013〕50号）、《关于县区社会保险纳入市级统筹管理有关机构编制事项的批复》（盘编发〔2015〕7号）精神，为做好社会保险工作,需进行档案管理、社会保险政策和参保登记宣传及社保扩面、保险登记年检、生存认定及异地业务跟踪等工作。需安排社保经办业务经费80万元，具体如下：宣传费5万元、印刷费20万元、差旅费5万元、劳务费5万元、修缮费5万元、租赁费5万元、专用材料费15万元、邮电费3万元、其他交通费2万元、其他商品和服务支出15万元。（机关事业、市社保、5家县区社保）</t>
  </si>
  <si>
    <t xml:space="preserve">  11、职业技能鉴定费（非税）</t>
  </si>
  <si>
    <t>根据人社部发【2017】68号、辽价函【2018】19号等相关文件要求开展职业技能鉴定工作，需购置技能鉴定考试所需专用材料及租赁设备，需安置工作经费30万元。具体如下：实际操作考试费6万元、向省中心上缴鉴定证费7万元、考评费及试题开发费5万元、场地及设备租赁5万元、理论考试网络技术服务费7万元。</t>
  </si>
  <si>
    <t>压减预算项目支出后，与上年持平。</t>
  </si>
  <si>
    <t xml:space="preserve">  12、人事考试费（非税）</t>
  </si>
  <si>
    <t>根据历年各类考试进行情况及近两年国家及省人社厅统一安排，2020年计划举行二建、经济、执业药师、计算机等多项考试，需要经费40万元。主要包括试卷费用、场地费用核监考费用。</t>
  </si>
  <si>
    <t>机构改革后，人事考试职能由市人社局划入。</t>
  </si>
</sst>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b/>
      <sz val="13"/>
      <color indexed="8"/>
      <name val="宋体"/>
      <charset val="134"/>
      <scheme val="minor"/>
    </font>
    <font>
      <sz val="12"/>
      <color indexed="8"/>
      <name val="宋体"/>
      <charset val="134"/>
      <scheme val="minor"/>
    </font>
    <font>
      <sz val="12"/>
      <name val="仿宋_GB2312"/>
      <family val="3"/>
      <charset val="134"/>
    </font>
    <font>
      <sz val="12"/>
      <color indexed="8"/>
      <name val="仿宋_GB2312"/>
      <family val="3"/>
      <charset val="134"/>
    </font>
    <font>
      <sz val="9"/>
      <name val="宋体"/>
      <charset val="134"/>
    </font>
    <font>
      <b/>
      <sz val="12"/>
      <color indexed="8"/>
      <name val="宋体"/>
      <family val="3"/>
      <charset val="134"/>
      <scheme val="minor"/>
    </font>
    <font>
      <b/>
      <sz val="12"/>
      <name val="仿宋_GB2312"/>
      <family val="3"/>
      <charset val="134"/>
    </font>
    <font>
      <b/>
      <sz val="12"/>
      <color indexed="8"/>
      <name val="仿宋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2"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left" vertical="top" wrapText="1"/>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2" borderId="1" xfId="0" applyFont="1" applyFill="1" applyBorder="1" applyAlignment="1">
      <alignment horizontal="left" vertical="top"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22"/>
  <sheetViews>
    <sheetView tabSelected="1" topLeftCell="A10" zoomScale="80" zoomScaleNormal="80" workbookViewId="0">
      <selection activeCell="J11" sqref="J11"/>
    </sheetView>
  </sheetViews>
  <sheetFormatPr defaultRowHeight="13.5"/>
  <cols>
    <col min="1" max="1" width="36.625" customWidth="1"/>
    <col min="2" max="2" width="13.75" customWidth="1"/>
    <col min="3" max="3" width="10.625" customWidth="1"/>
    <col min="4" max="4" width="108.625" customWidth="1"/>
    <col min="5" max="5" width="11.375" customWidth="1"/>
    <col min="6" max="6" width="9.625" customWidth="1"/>
    <col min="7" max="7" width="31.875" customWidth="1"/>
  </cols>
  <sheetData>
    <row r="1" spans="1:7" ht="54.75" customHeight="1">
      <c r="A1" s="1" t="s">
        <v>0</v>
      </c>
      <c r="B1" s="6">
        <f>SUM(B2:B9)</f>
        <v>130</v>
      </c>
      <c r="C1" s="7">
        <v>30.2</v>
      </c>
      <c r="D1" s="8" t="s">
        <v>1</v>
      </c>
      <c r="E1" s="6">
        <f>SUM(E2:E9)</f>
        <v>190</v>
      </c>
      <c r="F1" s="6">
        <f t="shared" ref="F1:F22" si="0">B1-E1</f>
        <v>-60</v>
      </c>
      <c r="G1" s="9"/>
    </row>
    <row r="2" spans="1:7" ht="42.75">
      <c r="A2" s="4" t="s">
        <v>2</v>
      </c>
      <c r="B2" s="2">
        <v>20</v>
      </c>
      <c r="C2" s="2"/>
      <c r="D2" s="5" t="s">
        <v>3</v>
      </c>
      <c r="E2" s="2"/>
      <c r="F2" s="2">
        <f t="shared" si="0"/>
        <v>20</v>
      </c>
      <c r="G2" s="3" t="s">
        <v>4</v>
      </c>
    </row>
    <row r="3" spans="1:7" ht="99.75">
      <c r="A3" s="4" t="s">
        <v>5</v>
      </c>
      <c r="B3" s="2">
        <v>6</v>
      </c>
      <c r="C3" s="2"/>
      <c r="D3" s="5" t="s">
        <v>6</v>
      </c>
      <c r="E3" s="2">
        <v>12</v>
      </c>
      <c r="F3" s="2">
        <f t="shared" si="0"/>
        <v>-6</v>
      </c>
      <c r="G3" s="3" t="s">
        <v>7</v>
      </c>
    </row>
    <row r="4" spans="1:7" ht="57">
      <c r="A4" s="4" t="s">
        <v>8</v>
      </c>
      <c r="B4" s="2">
        <v>5</v>
      </c>
      <c r="C4" s="2"/>
      <c r="D4" s="5" t="s">
        <v>9</v>
      </c>
      <c r="E4" s="2">
        <v>5</v>
      </c>
      <c r="F4" s="2">
        <f t="shared" si="0"/>
        <v>0</v>
      </c>
      <c r="G4" s="3" t="s">
        <v>10</v>
      </c>
    </row>
    <row r="5" spans="1:7" ht="142.5">
      <c r="A5" s="4" t="s">
        <v>11</v>
      </c>
      <c r="B5" s="2">
        <v>6</v>
      </c>
      <c r="C5" s="2"/>
      <c r="D5" s="5" t="s">
        <v>12</v>
      </c>
      <c r="E5" s="2">
        <v>6</v>
      </c>
      <c r="F5" s="2">
        <f t="shared" si="0"/>
        <v>0</v>
      </c>
      <c r="G5" s="3" t="s">
        <v>10</v>
      </c>
    </row>
    <row r="6" spans="1:7" ht="99.75">
      <c r="A6" s="4" t="s">
        <v>13</v>
      </c>
      <c r="B6" s="2">
        <v>5</v>
      </c>
      <c r="C6" s="2"/>
      <c r="D6" s="5" t="s">
        <v>14</v>
      </c>
      <c r="E6" s="2">
        <v>15</v>
      </c>
      <c r="F6" s="2">
        <f t="shared" si="0"/>
        <v>-10</v>
      </c>
      <c r="G6" s="3" t="s">
        <v>7</v>
      </c>
    </row>
    <row r="7" spans="1:7" ht="185.25">
      <c r="A7" s="4" t="s">
        <v>15</v>
      </c>
      <c r="B7" s="2">
        <v>18</v>
      </c>
      <c r="C7" s="2"/>
      <c r="D7" s="5" t="s">
        <v>16</v>
      </c>
      <c r="E7" s="2">
        <v>18</v>
      </c>
      <c r="F7" s="2">
        <f t="shared" si="0"/>
        <v>0</v>
      </c>
      <c r="G7" s="3" t="s">
        <v>10</v>
      </c>
    </row>
    <row r="8" spans="1:7" ht="156.75">
      <c r="A8" s="4" t="s">
        <v>17</v>
      </c>
      <c r="B8" s="2">
        <v>20</v>
      </c>
      <c r="C8" s="2"/>
      <c r="D8" s="5" t="s">
        <v>18</v>
      </c>
      <c r="E8" s="2">
        <v>34</v>
      </c>
      <c r="F8" s="2">
        <f t="shared" si="0"/>
        <v>-14</v>
      </c>
      <c r="G8" s="3" t="s">
        <v>7</v>
      </c>
    </row>
    <row r="9" spans="1:7" ht="114">
      <c r="A9" s="4" t="s">
        <v>19</v>
      </c>
      <c r="B9" s="2">
        <v>50</v>
      </c>
      <c r="C9" s="2"/>
      <c r="D9" s="5" t="s">
        <v>20</v>
      </c>
      <c r="E9" s="2">
        <v>100</v>
      </c>
      <c r="F9" s="2">
        <f t="shared" si="0"/>
        <v>-50</v>
      </c>
      <c r="G9" s="3" t="s">
        <v>7</v>
      </c>
    </row>
    <row r="10" spans="1:7" ht="45" customHeight="1">
      <c r="A10" s="1" t="s">
        <v>21</v>
      </c>
      <c r="B10" s="6">
        <f>SUM(B11:B22)</f>
        <v>301</v>
      </c>
      <c r="C10" s="7">
        <v>327.60000000000002</v>
      </c>
      <c r="D10" s="8" t="s">
        <v>22</v>
      </c>
      <c r="E10" s="6">
        <f>SUM(E11:E22)</f>
        <v>530.5</v>
      </c>
      <c r="F10" s="6">
        <f t="shared" si="0"/>
        <v>-229.5</v>
      </c>
      <c r="G10" s="9"/>
    </row>
    <row r="11" spans="1:7" ht="57">
      <c r="A11" s="4" t="s">
        <v>23</v>
      </c>
      <c r="B11" s="2">
        <v>5</v>
      </c>
      <c r="C11" s="2"/>
      <c r="D11" s="5" t="s">
        <v>24</v>
      </c>
      <c r="E11" s="2">
        <v>10</v>
      </c>
      <c r="F11" s="2">
        <f t="shared" si="0"/>
        <v>-5</v>
      </c>
      <c r="G11" s="3" t="s">
        <v>7</v>
      </c>
    </row>
    <row r="12" spans="1:7" ht="28.5">
      <c r="A12" s="4" t="s">
        <v>25</v>
      </c>
      <c r="B12" s="2">
        <v>5</v>
      </c>
      <c r="C12" s="2"/>
      <c r="D12" s="5" t="s">
        <v>26</v>
      </c>
      <c r="E12" s="2">
        <v>10</v>
      </c>
      <c r="F12" s="2">
        <f t="shared" si="0"/>
        <v>-5</v>
      </c>
      <c r="G12" s="3" t="s">
        <v>7</v>
      </c>
    </row>
    <row r="13" spans="1:7" ht="57">
      <c r="A13" s="4" t="s">
        <v>27</v>
      </c>
      <c r="B13" s="2">
        <v>10</v>
      </c>
      <c r="C13" s="2"/>
      <c r="D13" s="5" t="s">
        <v>28</v>
      </c>
      <c r="E13" s="2">
        <v>10</v>
      </c>
      <c r="F13" s="2">
        <f t="shared" si="0"/>
        <v>0</v>
      </c>
      <c r="G13" s="3" t="s">
        <v>10</v>
      </c>
    </row>
    <row r="14" spans="1:7" ht="42.75">
      <c r="A14" s="4" t="s">
        <v>29</v>
      </c>
      <c r="B14" s="2">
        <v>6</v>
      </c>
      <c r="C14" s="2"/>
      <c r="D14" s="5" t="s">
        <v>30</v>
      </c>
      <c r="E14" s="2">
        <v>6</v>
      </c>
      <c r="F14" s="2">
        <f t="shared" si="0"/>
        <v>0</v>
      </c>
      <c r="G14" s="3" t="s">
        <v>10</v>
      </c>
    </row>
    <row r="15" spans="1:7" ht="57">
      <c r="A15" s="4" t="s">
        <v>31</v>
      </c>
      <c r="B15" s="2">
        <v>20</v>
      </c>
      <c r="C15" s="2"/>
      <c r="D15" s="5" t="s">
        <v>32</v>
      </c>
      <c r="E15" s="2">
        <v>215</v>
      </c>
      <c r="F15" s="2">
        <f t="shared" si="0"/>
        <v>-195</v>
      </c>
      <c r="G15" s="3" t="s">
        <v>7</v>
      </c>
    </row>
    <row r="16" spans="1:7" ht="28.5">
      <c r="A16" s="4" t="s">
        <v>33</v>
      </c>
      <c r="B16" s="2">
        <v>25</v>
      </c>
      <c r="C16" s="2"/>
      <c r="D16" s="5" t="s">
        <v>34</v>
      </c>
      <c r="E16" s="2">
        <v>29.5</v>
      </c>
      <c r="F16" s="2">
        <f t="shared" si="0"/>
        <v>-4.5</v>
      </c>
      <c r="G16" s="3" t="s">
        <v>7</v>
      </c>
    </row>
    <row r="17" spans="1:7" ht="42.75">
      <c r="A17" s="4" t="s">
        <v>35</v>
      </c>
      <c r="B17" s="2">
        <v>15</v>
      </c>
      <c r="C17" s="2"/>
      <c r="D17" s="5" t="s">
        <v>36</v>
      </c>
      <c r="E17" s="2">
        <v>24</v>
      </c>
      <c r="F17" s="2">
        <f t="shared" si="0"/>
        <v>-9</v>
      </c>
      <c r="G17" s="3" t="s">
        <v>7</v>
      </c>
    </row>
    <row r="18" spans="1:7" ht="42.75">
      <c r="A18" s="4" t="s">
        <v>37</v>
      </c>
      <c r="B18" s="2">
        <v>35</v>
      </c>
      <c r="C18" s="2"/>
      <c r="D18" s="5" t="s">
        <v>38</v>
      </c>
      <c r="E18" s="2">
        <v>56</v>
      </c>
      <c r="F18" s="2">
        <f t="shared" si="0"/>
        <v>-21</v>
      </c>
      <c r="G18" s="3" t="s">
        <v>7</v>
      </c>
    </row>
    <row r="19" spans="1:7" ht="71.25">
      <c r="A19" s="4" t="s">
        <v>39</v>
      </c>
      <c r="B19" s="2">
        <v>30</v>
      </c>
      <c r="C19" s="2"/>
      <c r="D19" s="5" t="s">
        <v>40</v>
      </c>
      <c r="E19" s="2">
        <v>29</v>
      </c>
      <c r="F19" s="2">
        <f t="shared" si="0"/>
        <v>1</v>
      </c>
      <c r="G19" s="3" t="s">
        <v>41</v>
      </c>
    </row>
    <row r="20" spans="1:7" ht="114">
      <c r="A20" s="4" t="s">
        <v>42</v>
      </c>
      <c r="B20" s="2">
        <v>80</v>
      </c>
      <c r="C20" s="2"/>
      <c r="D20" s="5" t="s">
        <v>43</v>
      </c>
      <c r="E20" s="2">
        <v>111</v>
      </c>
      <c r="F20" s="2">
        <f t="shared" si="0"/>
        <v>-31</v>
      </c>
      <c r="G20" s="3" t="s">
        <v>7</v>
      </c>
    </row>
    <row r="21" spans="1:7" ht="42.75">
      <c r="A21" s="4" t="s">
        <v>44</v>
      </c>
      <c r="B21" s="2">
        <v>30</v>
      </c>
      <c r="C21" s="2"/>
      <c r="D21" s="5" t="s">
        <v>45</v>
      </c>
      <c r="E21" s="2">
        <v>30</v>
      </c>
      <c r="F21" s="2">
        <f t="shared" si="0"/>
        <v>0</v>
      </c>
      <c r="G21" s="3" t="s">
        <v>46</v>
      </c>
    </row>
    <row r="22" spans="1:7" ht="28.5">
      <c r="A22" s="4" t="s">
        <v>47</v>
      </c>
      <c r="B22" s="2">
        <v>40</v>
      </c>
      <c r="C22" s="2"/>
      <c r="D22" s="5" t="s">
        <v>48</v>
      </c>
      <c r="E22" s="2">
        <v>0</v>
      </c>
      <c r="F22" s="2">
        <f t="shared" si="0"/>
        <v>40</v>
      </c>
      <c r="G22" s="3" t="s">
        <v>49</v>
      </c>
    </row>
  </sheetData>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2019-11-21T03:21:33Z</dcterms:modified>
</cp:coreProperties>
</file>