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<sst xmlns="http://schemas.openxmlformats.org/spreadsheetml/2006/main" count="178" uniqueCount="107">
  <si>
    <t>2019年12月城市低保对象综合统计表（表1）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</si>
  <si>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</si>
  <si>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</si>
  <si>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</si>
  <si>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</si>
  <si>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</si>
  <si>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</si>
  <si>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</si>
  <si>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</si>
  <si>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</si>
  <si>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</si>
  <si>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</si>
  <si>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</si>
  <si>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</si>
  <si>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</si>
  <si>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</si>
  <si>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</si>
  <si>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</si>
  <si>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</si>
  <si>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</si>
  <si>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</si>
  <si>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</si>
  <si>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</si>
  <si>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</si>
  <si>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</si>
  <si>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</si>
  <si>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</si>
  <si>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</si>
  <si>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</si>
  <si>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</si>
  <si>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</si>
  <si>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</si>
  <si>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</si>
  <si>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</si>
  <si>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</si>
  <si>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</si>
  <si>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</si>
  <si>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</si>
  <si>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</si>
  <si>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</si>
  <si>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负责人：刘善敏                        审核人：刘善敏                   填表人：徐俊凯</t>
  </si>
  <si>
    <t>填报日期：2019年12月30日</t>
  </si>
  <si>
    <t>2019年12月城市低保对象动态管理情况统计表（表2）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</si>
  <si>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</si>
  <si>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</si>
  <si>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</si>
  <si>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</si>
  <si>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</si>
  <si>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</si>
  <si>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</si>
  <si>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</si>
  <si>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</si>
  <si>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</si>
  <si>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</si>
  <si>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</si>
  <si>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</si>
  <si>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</si>
  <si>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</si>
  <si>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</si>
  <si>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2019年12月城市低保对象分类救助情况统计表（表3）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</si>
  <si>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</si>
  <si>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</si>
  <si>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</si>
  <si>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</si>
  <si>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</si>
  <si>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</si>
  <si>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</si>
  <si>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</si>
  <si>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</si>
  <si>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</si>
  <si>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</si>
  <si>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</si>
  <si>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2019年12月城市传统救助对象累计统计表（表4）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</si>
  <si>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</si>
  <si>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</si>
  <si>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</si>
  <si>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</si>
  <si>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</si>
  <si>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</si>
  <si>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</si>
  <si>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</si>
  <si>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</si>
  <si>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</si>
  <si>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</si>
  <si>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</si>
  <si>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</si>
  <si>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</si>
  <si>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</si>
  <si>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</si>
  <si>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</si>
  <si>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2019年12月城市低收入群体救助情况月报表（表6）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</si>
  <si>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</si>
  <si>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</si>
  <si>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</si>
  <si>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</si>
  <si>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</si>
  <si>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</si>
  <si>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</si>
  <si>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</si>
  <si>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</si>
  <si>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</si>
  <si>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</si>
  <si>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</si>
  <si>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</si>
  <si>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  年  月  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</si>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</sst>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59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color indexed="10"/>
      <name val="仿宋"/>
      <family val="3"/>
    </font>
    <font>
      <sz val="12"/>
      <name val="仿宋"/>
      <family val="3"/>
    </font>
    <font>
      <b/>
      <sz val="14"/>
      <name val="黑体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2"/>
      <color theme="1"/>
      <name val="Times New Roman"/>
      <family val="1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6" fillId="0" borderId="4" applyNumberFormat="0" applyFill="0" applyAlignment="0" applyProtection="0"/>
    <xf numFmtId="0" fontId="36" fillId="8" borderId="0" applyNumberFormat="0" applyBorder="0" applyAlignment="0" applyProtection="0"/>
    <xf numFmtId="0" fontId="33" fillId="0" borderId="5" applyNumberFormat="0" applyFill="0" applyAlignment="0" applyProtection="0"/>
    <xf numFmtId="0" fontId="36" fillId="9" borderId="0" applyNumberFormat="0" applyBorder="0" applyAlignment="0" applyProtection="0"/>
    <xf numFmtId="0" fontId="37" fillId="10" borderId="6" applyNumberFormat="0" applyAlignment="0" applyProtection="0"/>
    <xf numFmtId="0" fontId="31" fillId="10" borderId="1" applyNumberFormat="0" applyAlignment="0" applyProtection="0"/>
    <xf numFmtId="0" fontId="45" fillId="11" borderId="7" applyNumberFormat="0" applyAlignment="0" applyProtection="0"/>
    <xf numFmtId="0" fontId="30" fillId="3" borderId="0" applyNumberFormat="0" applyBorder="0" applyAlignment="0" applyProtection="0"/>
    <xf numFmtId="0" fontId="36" fillId="12" borderId="0" applyNumberFormat="0" applyBorder="0" applyAlignment="0" applyProtection="0"/>
    <xf numFmtId="0" fontId="48" fillId="0" borderId="8" applyNumberFormat="0" applyFill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4" fillId="2" borderId="0" applyNumberFormat="0" applyBorder="0" applyAlignment="0" applyProtection="0"/>
    <xf numFmtId="0" fontId="42" fillId="13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6" fillId="20" borderId="0" applyNumberFormat="0" applyBorder="0" applyAlignment="0" applyProtection="0"/>
    <xf numFmtId="0" fontId="30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9" fillId="0" borderId="0">
      <alignment vertical="center"/>
      <protection/>
    </xf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25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horizontal="left" wrapText="1"/>
    </xf>
    <xf numFmtId="0" fontId="10" fillId="0" borderId="0" xfId="0" applyFont="1" applyBorder="1" applyAlignment="1">
      <alignment vertical="center"/>
    </xf>
    <xf numFmtId="31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25" borderId="10" xfId="62" applyNumberFormat="1" applyFont="1" applyFill="1" applyBorder="1" applyAlignment="1" applyProtection="1">
      <alignment horizontal="center" vertical="center" wrapText="1"/>
      <protection/>
    </xf>
    <xf numFmtId="178" fontId="5" fillId="25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9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178" fontId="14" fillId="24" borderId="20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176" fontId="19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83" fontId="27" fillId="24" borderId="37" xfId="0" applyNumberFormat="1" applyFont="1" applyFill="1" applyBorder="1" applyAlignment="1">
      <alignment horizontal="center" vertical="center" wrapText="1"/>
    </xf>
    <xf numFmtId="183" fontId="28" fillId="24" borderId="38" xfId="0" applyNumberFormat="1" applyFont="1" applyFill="1" applyBorder="1" applyAlignment="1">
      <alignment horizontal="center" vertical="center"/>
    </xf>
    <xf numFmtId="183" fontId="28" fillId="24" borderId="39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5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28" fillId="24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115" zoomScaleSheetLayoutView="115" workbookViewId="0" topLeftCell="A1">
      <selection activeCell="K13" sqref="K13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7" width="6.625" style="0" customWidth="1"/>
    <col min="8" max="8" width="7.00390625" style="0" customWidth="1"/>
    <col min="9" max="9" width="7.25390625" style="0" customWidth="1"/>
    <col min="10" max="10" width="6.625" style="0" customWidth="1"/>
    <col min="11" max="11" width="7.503906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s="197" customFormat="1" ht="19.5" customHeight="1">
      <c r="A2" s="147" t="s">
        <v>1</v>
      </c>
      <c r="B2" s="147"/>
      <c r="C2" s="147"/>
      <c r="D2" s="147"/>
      <c r="E2" s="147"/>
      <c r="F2" s="147"/>
      <c r="G2" s="201" t="s">
        <v>2</v>
      </c>
      <c r="H2" s="201"/>
      <c r="I2" s="201"/>
      <c r="J2" s="201"/>
      <c r="K2" s="201"/>
      <c r="L2" s="240"/>
      <c r="M2" s="240"/>
      <c r="N2" s="240"/>
      <c r="O2" s="240"/>
      <c r="P2" s="240"/>
      <c r="Q2" s="240"/>
      <c r="R2" s="258"/>
      <c r="S2" s="258"/>
      <c r="T2" s="258"/>
      <c r="U2" s="258"/>
      <c r="V2" s="258"/>
      <c r="W2" s="258"/>
      <c r="X2" s="258"/>
    </row>
    <row r="3" spans="1:24" ht="24.75" customHeight="1">
      <c r="A3" s="202" t="s">
        <v>3</v>
      </c>
      <c r="B3" s="203" t="s">
        <v>4</v>
      </c>
      <c r="C3" s="204" t="s">
        <v>5</v>
      </c>
      <c r="D3" s="205" t="s">
        <v>6</v>
      </c>
      <c r="E3" s="206"/>
      <c r="F3" s="206"/>
      <c r="G3" s="206"/>
      <c r="H3" s="206"/>
      <c r="I3" s="206"/>
      <c r="J3" s="205" t="s">
        <v>7</v>
      </c>
      <c r="K3" s="206"/>
      <c r="L3" s="241" t="s">
        <v>8</v>
      </c>
      <c r="M3" s="242" t="s">
        <v>9</v>
      </c>
      <c r="N3" s="243" t="s">
        <v>10</v>
      </c>
      <c r="O3" s="244"/>
      <c r="P3" s="244"/>
      <c r="Q3" s="244"/>
      <c r="R3" s="241" t="s">
        <v>11</v>
      </c>
      <c r="S3" s="259"/>
      <c r="T3" s="259"/>
      <c r="U3" s="259"/>
      <c r="V3" s="259"/>
      <c r="W3" s="259"/>
      <c r="X3" s="260"/>
    </row>
    <row r="4" spans="1:24" ht="15" customHeight="1">
      <c r="A4" s="207"/>
      <c r="B4" s="208"/>
      <c r="C4" s="209"/>
      <c r="D4" s="77" t="s">
        <v>12</v>
      </c>
      <c r="E4" s="210"/>
      <c r="F4" s="210"/>
      <c r="G4" s="77" t="s">
        <v>12</v>
      </c>
      <c r="H4" s="210"/>
      <c r="I4" s="210"/>
      <c r="J4" s="77" t="s">
        <v>13</v>
      </c>
      <c r="K4" s="77" t="s">
        <v>14</v>
      </c>
      <c r="L4" s="218"/>
      <c r="M4" s="245"/>
      <c r="N4" s="246" t="s">
        <v>15</v>
      </c>
      <c r="O4" s="247" t="s">
        <v>16</v>
      </c>
      <c r="P4" s="248"/>
      <c r="Q4" s="261" t="s">
        <v>17</v>
      </c>
      <c r="R4" s="262" t="s">
        <v>18</v>
      </c>
      <c r="S4" s="77" t="s">
        <v>19</v>
      </c>
      <c r="T4" s="263"/>
      <c r="U4" s="263"/>
      <c r="V4" s="263"/>
      <c r="W4" s="77" t="s">
        <v>20</v>
      </c>
      <c r="X4" s="264"/>
    </row>
    <row r="5" spans="1:24" ht="56.25" customHeight="1">
      <c r="A5" s="207"/>
      <c r="B5" s="208"/>
      <c r="C5" s="209"/>
      <c r="D5" s="77" t="s">
        <v>21</v>
      </c>
      <c r="E5" s="77" t="s">
        <v>22</v>
      </c>
      <c r="F5" s="211" t="s">
        <v>23</v>
      </c>
      <c r="G5" s="77" t="s">
        <v>24</v>
      </c>
      <c r="H5" s="77" t="s">
        <v>22</v>
      </c>
      <c r="I5" s="77" t="s">
        <v>25</v>
      </c>
      <c r="J5" s="210"/>
      <c r="K5" s="210"/>
      <c r="L5" s="218"/>
      <c r="M5" s="249"/>
      <c r="N5" s="250"/>
      <c r="O5" s="250"/>
      <c r="P5" s="251" t="s">
        <v>26</v>
      </c>
      <c r="Q5" s="250"/>
      <c r="R5" s="265"/>
      <c r="S5" s="211" t="s">
        <v>27</v>
      </c>
      <c r="T5" s="211" t="s">
        <v>28</v>
      </c>
      <c r="U5" s="211" t="s">
        <v>29</v>
      </c>
      <c r="V5" s="211" t="s">
        <v>30</v>
      </c>
      <c r="W5" s="211" t="s">
        <v>31</v>
      </c>
      <c r="X5" s="266" t="s">
        <v>32</v>
      </c>
    </row>
    <row r="6" spans="1:24" ht="15.75" customHeight="1">
      <c r="A6" s="15" t="s">
        <v>33</v>
      </c>
      <c r="B6" s="212">
        <v>1</v>
      </c>
      <c r="C6" s="213">
        <v>2</v>
      </c>
      <c r="D6" s="214">
        <v>3</v>
      </c>
      <c r="E6" s="214">
        <v>4</v>
      </c>
      <c r="F6" s="214">
        <v>5</v>
      </c>
      <c r="G6" s="214">
        <v>6</v>
      </c>
      <c r="H6" s="214">
        <v>7</v>
      </c>
      <c r="I6" s="214">
        <v>8</v>
      </c>
      <c r="J6" s="214">
        <v>9</v>
      </c>
      <c r="K6" s="214">
        <v>10</v>
      </c>
      <c r="L6" s="214">
        <v>11</v>
      </c>
      <c r="M6" s="214">
        <v>12</v>
      </c>
      <c r="N6" s="214">
        <v>13</v>
      </c>
      <c r="O6" s="214">
        <v>14</v>
      </c>
      <c r="P6" s="214">
        <v>15</v>
      </c>
      <c r="Q6" s="214">
        <v>16</v>
      </c>
      <c r="R6" s="214">
        <v>17</v>
      </c>
      <c r="S6" s="214">
        <v>18</v>
      </c>
      <c r="T6" s="214">
        <v>19</v>
      </c>
      <c r="U6" s="214">
        <v>20</v>
      </c>
      <c r="V6" s="214">
        <v>21</v>
      </c>
      <c r="W6" s="214">
        <v>22</v>
      </c>
      <c r="X6" s="267">
        <v>23</v>
      </c>
    </row>
    <row r="7" spans="1:24" ht="22.5" customHeight="1">
      <c r="A7" s="215" t="s">
        <v>34</v>
      </c>
      <c r="B7" s="216">
        <v>25</v>
      </c>
      <c r="C7" s="209">
        <v>696</v>
      </c>
      <c r="D7" s="217">
        <v>249.7</v>
      </c>
      <c r="E7" s="218">
        <v>115.2</v>
      </c>
      <c r="F7" s="218">
        <v>134.5</v>
      </c>
      <c r="G7" s="210">
        <v>1938</v>
      </c>
      <c r="H7" s="210">
        <v>1622.8</v>
      </c>
      <c r="I7" s="210">
        <v>315.2</v>
      </c>
      <c r="J7" s="252">
        <v>577.2</v>
      </c>
      <c r="K7" s="252">
        <v>551.6</v>
      </c>
      <c r="L7" s="210">
        <v>1247</v>
      </c>
      <c r="M7" s="210">
        <v>1996</v>
      </c>
      <c r="N7" s="210">
        <v>888</v>
      </c>
      <c r="O7" s="218">
        <v>954</v>
      </c>
      <c r="P7" s="217">
        <v>599</v>
      </c>
      <c r="Q7" s="268"/>
      <c r="R7" s="218">
        <v>122</v>
      </c>
      <c r="S7" s="218">
        <v>15</v>
      </c>
      <c r="T7" s="218">
        <v>134</v>
      </c>
      <c r="U7" s="218">
        <v>31</v>
      </c>
      <c r="V7" s="218">
        <v>1446</v>
      </c>
      <c r="W7" s="269">
        <v>96</v>
      </c>
      <c r="X7" s="269">
        <v>152</v>
      </c>
    </row>
    <row r="8" spans="1:24" ht="22.5" customHeight="1">
      <c r="A8" s="215" t="s">
        <v>35</v>
      </c>
      <c r="B8" s="219">
        <v>57</v>
      </c>
      <c r="C8" s="220">
        <v>696</v>
      </c>
      <c r="D8" s="16">
        <v>157.2</v>
      </c>
      <c r="E8" s="16">
        <v>76.2</v>
      </c>
      <c r="F8" s="218">
        <v>81</v>
      </c>
      <c r="G8" s="221">
        <v>1183.3</v>
      </c>
      <c r="H8" s="221">
        <v>950.3</v>
      </c>
      <c r="I8" s="221">
        <v>233</v>
      </c>
      <c r="J8" s="218">
        <v>640</v>
      </c>
      <c r="K8" s="218">
        <v>629</v>
      </c>
      <c r="L8" s="218">
        <v>784</v>
      </c>
      <c r="M8" s="218">
        <v>1191</v>
      </c>
      <c r="N8" s="218">
        <v>585</v>
      </c>
      <c r="O8" s="218">
        <v>548</v>
      </c>
      <c r="P8" s="217">
        <v>347</v>
      </c>
      <c r="Q8" s="221"/>
      <c r="R8" s="270">
        <v>264</v>
      </c>
      <c r="S8" s="218">
        <v>23</v>
      </c>
      <c r="T8" s="218">
        <v>87</v>
      </c>
      <c r="U8" s="218">
        <v>6</v>
      </c>
      <c r="V8" s="218">
        <v>589</v>
      </c>
      <c r="W8" s="218">
        <v>168</v>
      </c>
      <c r="X8" s="218">
        <v>54</v>
      </c>
    </row>
    <row r="9" spans="1:24" ht="22.5" customHeight="1">
      <c r="A9" s="215" t="s">
        <v>36</v>
      </c>
      <c r="B9" s="222">
        <v>37</v>
      </c>
      <c r="C9" s="223">
        <v>696</v>
      </c>
      <c r="D9" s="224">
        <v>250.1</v>
      </c>
      <c r="E9" s="224">
        <v>131.7</v>
      </c>
      <c r="F9" s="224">
        <v>118.4</v>
      </c>
      <c r="G9" s="224">
        <v>1894</v>
      </c>
      <c r="H9" s="224">
        <v>1600</v>
      </c>
      <c r="I9" s="224">
        <v>294</v>
      </c>
      <c r="J9" s="224">
        <v>541.3</v>
      </c>
      <c r="K9" s="224">
        <v>526.8</v>
      </c>
      <c r="L9" s="210">
        <v>1616</v>
      </c>
      <c r="M9" s="210">
        <v>2433</v>
      </c>
      <c r="N9" s="210">
        <v>932</v>
      </c>
      <c r="O9" s="218">
        <v>1393</v>
      </c>
      <c r="P9" s="253">
        <v>876</v>
      </c>
      <c r="Q9" s="271"/>
      <c r="R9" s="218">
        <v>262</v>
      </c>
      <c r="S9" s="218">
        <v>13</v>
      </c>
      <c r="T9" s="218">
        <v>277</v>
      </c>
      <c r="U9" s="218">
        <v>19</v>
      </c>
      <c r="V9" s="218">
        <v>1446</v>
      </c>
      <c r="W9" s="269">
        <v>310</v>
      </c>
      <c r="X9" s="269">
        <v>106</v>
      </c>
    </row>
    <row r="10" spans="1:24" ht="22.5" customHeight="1">
      <c r="A10" s="215" t="s">
        <v>37</v>
      </c>
      <c r="B10" s="216">
        <v>27.7</v>
      </c>
      <c r="C10" s="209">
        <v>696</v>
      </c>
      <c r="D10" s="210">
        <v>411</v>
      </c>
      <c r="E10" s="210">
        <v>210.2</v>
      </c>
      <c r="F10" s="218">
        <v>200.8</v>
      </c>
      <c r="G10" s="210">
        <v>3186.1</v>
      </c>
      <c r="H10" s="210">
        <v>2681.9</v>
      </c>
      <c r="I10" s="218">
        <v>504.2</v>
      </c>
      <c r="J10" s="210">
        <v>463</v>
      </c>
      <c r="K10" s="210">
        <v>503</v>
      </c>
      <c r="L10" s="210">
        <v>2716</v>
      </c>
      <c r="M10" s="210">
        <v>4538</v>
      </c>
      <c r="N10" s="210">
        <v>1976</v>
      </c>
      <c r="O10" s="210">
        <v>1815</v>
      </c>
      <c r="P10" s="210">
        <v>863</v>
      </c>
      <c r="Q10" s="210"/>
      <c r="R10" s="210">
        <v>876</v>
      </c>
      <c r="S10" s="210">
        <v>37</v>
      </c>
      <c r="T10" s="210">
        <v>817</v>
      </c>
      <c r="U10" s="210">
        <v>166</v>
      </c>
      <c r="V10" s="210">
        <v>1968</v>
      </c>
      <c r="W10" s="210">
        <v>372</v>
      </c>
      <c r="X10" s="210">
        <v>302</v>
      </c>
    </row>
    <row r="11" spans="1:24" ht="22.5" customHeight="1">
      <c r="A11" s="19"/>
      <c r="B11" s="225"/>
      <c r="C11" s="117"/>
      <c r="D11" s="226"/>
      <c r="E11" s="226"/>
      <c r="F11" s="226"/>
      <c r="G11" s="226"/>
      <c r="H11" s="226"/>
      <c r="I11" s="226"/>
      <c r="J11" s="226"/>
      <c r="K11" s="226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72"/>
      <c r="X11" s="272"/>
    </row>
    <row r="12" spans="1:24" s="142" customFormat="1" ht="22.5" customHeight="1">
      <c r="A12" s="19"/>
      <c r="B12" s="225"/>
      <c r="C12" s="227"/>
      <c r="D12" s="228"/>
      <c r="E12" s="228"/>
      <c r="F12" s="228"/>
      <c r="G12" s="228"/>
      <c r="H12" s="228"/>
      <c r="I12" s="228"/>
      <c r="J12" s="228"/>
      <c r="K12" s="228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73"/>
      <c r="W12" s="254"/>
      <c r="X12" s="274"/>
    </row>
    <row r="13" spans="1:24" s="142" customFormat="1" ht="22.5" customHeight="1">
      <c r="A13" s="19"/>
      <c r="B13" s="229"/>
      <c r="C13" s="230"/>
      <c r="D13" s="231"/>
      <c r="E13" s="231"/>
      <c r="F13" s="231"/>
      <c r="G13" s="232"/>
      <c r="H13" s="232"/>
      <c r="I13" s="232"/>
      <c r="J13" s="255"/>
      <c r="K13" s="255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75"/>
      <c r="W13" s="276"/>
      <c r="X13" s="277"/>
    </row>
    <row r="14" spans="1:24" s="142" customFormat="1" ht="22.5" customHeight="1">
      <c r="A14" s="19"/>
      <c r="B14" s="229"/>
      <c r="C14" s="230"/>
      <c r="D14" s="231"/>
      <c r="E14" s="231"/>
      <c r="F14" s="231"/>
      <c r="G14" s="232"/>
      <c r="H14" s="232"/>
      <c r="I14" s="232"/>
      <c r="J14" s="255"/>
      <c r="K14" s="255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75"/>
      <c r="W14" s="276"/>
      <c r="X14" s="277"/>
    </row>
    <row r="15" spans="1:24" s="142" customFormat="1" ht="22.5" customHeight="1">
      <c r="A15" s="19"/>
      <c r="B15" s="229"/>
      <c r="C15" s="230"/>
      <c r="D15" s="231"/>
      <c r="E15" s="231"/>
      <c r="F15" s="231"/>
      <c r="G15" s="232"/>
      <c r="H15" s="232"/>
      <c r="I15" s="232"/>
      <c r="J15" s="255"/>
      <c r="K15" s="255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75"/>
      <c r="W15" s="276"/>
      <c r="X15" s="277"/>
    </row>
    <row r="16" spans="1:25" s="198" customFormat="1" ht="22.5" customHeight="1">
      <c r="A16" s="233" t="s">
        <v>38</v>
      </c>
      <c r="B16" s="234">
        <f aca="true" t="shared" si="0" ref="B16:J16">B7+B8+B9+B10+B11+B12</f>
        <v>146.7</v>
      </c>
      <c r="C16" s="235">
        <v>696</v>
      </c>
      <c r="D16" s="236">
        <f t="shared" si="0"/>
        <v>1068</v>
      </c>
      <c r="E16" s="236">
        <f t="shared" si="0"/>
        <v>533.3</v>
      </c>
      <c r="F16" s="236">
        <f t="shared" si="0"/>
        <v>534.7</v>
      </c>
      <c r="G16" s="236">
        <f t="shared" si="0"/>
        <v>8201.4</v>
      </c>
      <c r="H16" s="236">
        <f t="shared" si="0"/>
        <v>6855</v>
      </c>
      <c r="I16" s="236">
        <f t="shared" si="0"/>
        <v>1346.4</v>
      </c>
      <c r="J16" s="236">
        <f>E16/M16*10000</f>
        <v>525.0049222287852</v>
      </c>
      <c r="K16" s="236">
        <v>511</v>
      </c>
      <c r="L16" s="257">
        <f aca="true" t="shared" si="1" ref="L16:X16">L7+L8+L9+L10+L11+L12</f>
        <v>6363</v>
      </c>
      <c r="M16" s="257">
        <f t="shared" si="1"/>
        <v>10158</v>
      </c>
      <c r="N16" s="257">
        <f t="shared" si="1"/>
        <v>4381</v>
      </c>
      <c r="O16" s="257">
        <f t="shared" si="1"/>
        <v>4710</v>
      </c>
      <c r="P16" s="257">
        <f t="shared" si="1"/>
        <v>2685</v>
      </c>
      <c r="Q16" s="257"/>
      <c r="R16" s="257">
        <f t="shared" si="1"/>
        <v>1524</v>
      </c>
      <c r="S16" s="257">
        <f t="shared" si="1"/>
        <v>88</v>
      </c>
      <c r="T16" s="257">
        <f t="shared" si="1"/>
        <v>1315</v>
      </c>
      <c r="U16" s="257">
        <f t="shared" si="1"/>
        <v>222</v>
      </c>
      <c r="V16" s="257">
        <f t="shared" si="1"/>
        <v>5449</v>
      </c>
      <c r="W16" s="278">
        <f t="shared" si="1"/>
        <v>946</v>
      </c>
      <c r="X16" s="279">
        <f t="shared" si="1"/>
        <v>614</v>
      </c>
      <c r="Y16" s="142"/>
    </row>
    <row r="17" spans="1:24" s="199" customFormat="1" ht="49.5" customHeight="1">
      <c r="A17" s="237" t="s">
        <v>39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7.25">
      <c r="B19" s="40" t="s">
        <v>40</v>
      </c>
      <c r="L19" s="90"/>
      <c r="M19" s="90"/>
      <c r="N19" s="91"/>
      <c r="O19" s="90"/>
      <c r="P19" s="90"/>
      <c r="Q19" s="76" t="s">
        <v>41</v>
      </c>
      <c r="R19" s="76"/>
      <c r="S19" s="76"/>
      <c r="T19" s="76"/>
      <c r="U19"/>
      <c r="V19"/>
      <c r="W19"/>
      <c r="X19"/>
    </row>
    <row r="21" spans="20:21" ht="14.25">
      <c r="T21" s="239"/>
      <c r="U21" s="239"/>
    </row>
    <row r="23" ht="14.25">
      <c r="G23" s="238"/>
    </row>
    <row r="25" ht="14.25">
      <c r="B25" s="239"/>
    </row>
    <row r="26" ht="14.25">
      <c r="B26" s="239"/>
    </row>
    <row r="27" ht="14.25">
      <c r="B27" s="239"/>
    </row>
    <row r="28" ht="14.25">
      <c r="B28" s="239"/>
    </row>
    <row r="29" ht="14.25">
      <c r="B29" s="239"/>
    </row>
    <row r="30" ht="14.25">
      <c r="B30" s="239"/>
    </row>
    <row r="31" ht="14.25">
      <c r="B31" s="239"/>
    </row>
    <row r="32" ht="14.25">
      <c r="B32" s="239"/>
    </row>
    <row r="33" ht="14.25">
      <c r="B33" s="239"/>
    </row>
    <row r="34" ht="14.25">
      <c r="B34" s="239"/>
    </row>
    <row r="35" ht="14.25">
      <c r="B35" s="239"/>
    </row>
    <row r="36" ht="14.25">
      <c r="B36" s="239"/>
    </row>
    <row r="37" ht="14.25">
      <c r="B37" s="239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6" sqref="B6:M9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7" customFormat="1" ht="24" customHeight="1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74"/>
      <c r="K2" s="174"/>
      <c r="L2" s="174"/>
      <c r="M2" s="174"/>
      <c r="N2" s="175"/>
    </row>
    <row r="3" spans="1:14" ht="27.75" customHeight="1">
      <c r="A3" s="95" t="s">
        <v>3</v>
      </c>
      <c r="B3" s="96" t="s">
        <v>44</v>
      </c>
      <c r="C3" s="150"/>
      <c r="D3" s="150"/>
      <c r="E3" s="139"/>
      <c r="F3" s="96" t="s">
        <v>45</v>
      </c>
      <c r="G3" s="150"/>
      <c r="H3" s="150"/>
      <c r="I3" s="139"/>
      <c r="J3" s="150" t="s">
        <v>46</v>
      </c>
      <c r="K3" s="139"/>
      <c r="L3" s="150" t="s">
        <v>47</v>
      </c>
      <c r="M3" s="139"/>
      <c r="N3" s="176"/>
    </row>
    <row r="4" spans="1:14" ht="36.75" customHeight="1">
      <c r="A4" s="151"/>
      <c r="B4" s="152" t="s">
        <v>48</v>
      </c>
      <c r="C4" s="152" t="s">
        <v>49</v>
      </c>
      <c r="D4" s="152" t="s">
        <v>50</v>
      </c>
      <c r="E4" s="152" t="s">
        <v>51</v>
      </c>
      <c r="F4" s="152" t="s">
        <v>52</v>
      </c>
      <c r="G4" s="152" t="s">
        <v>53</v>
      </c>
      <c r="H4" s="152" t="s">
        <v>50</v>
      </c>
      <c r="I4" s="152" t="s">
        <v>51</v>
      </c>
      <c r="J4" s="152" t="s">
        <v>50</v>
      </c>
      <c r="K4" s="152" t="s">
        <v>54</v>
      </c>
      <c r="L4" s="152" t="s">
        <v>50</v>
      </c>
      <c r="M4" s="152" t="s">
        <v>55</v>
      </c>
      <c r="N4" s="177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78"/>
    </row>
    <row r="6" spans="1:14" ht="20.25" customHeight="1">
      <c r="A6" s="15" t="s">
        <v>34</v>
      </c>
      <c r="B6" s="103">
        <v>27</v>
      </c>
      <c r="C6" s="153">
        <v>46</v>
      </c>
      <c r="D6" s="16">
        <v>288</v>
      </c>
      <c r="E6" s="104">
        <v>16.8</v>
      </c>
      <c r="F6" s="154">
        <v>22</v>
      </c>
      <c r="G6" s="154">
        <v>44</v>
      </c>
      <c r="H6" s="155">
        <v>1452</v>
      </c>
      <c r="I6" s="104">
        <v>72</v>
      </c>
      <c r="J6" s="179"/>
      <c r="K6" s="104"/>
      <c r="L6" s="179"/>
      <c r="M6" s="180"/>
      <c r="N6" s="181"/>
    </row>
    <row r="7" spans="1:14" ht="20.25" customHeight="1">
      <c r="A7" s="15" t="s">
        <v>35</v>
      </c>
      <c r="B7" s="16">
        <v>11</v>
      </c>
      <c r="C7" s="16">
        <v>20</v>
      </c>
      <c r="D7" s="16">
        <v>102</v>
      </c>
      <c r="E7" s="141">
        <v>5.82</v>
      </c>
      <c r="F7" s="154">
        <v>18</v>
      </c>
      <c r="G7" s="156">
        <v>21</v>
      </c>
      <c r="H7" s="155">
        <v>330</v>
      </c>
      <c r="I7" s="141">
        <v>15.41</v>
      </c>
      <c r="J7" s="16">
        <v>415</v>
      </c>
      <c r="K7" s="141">
        <v>3.44</v>
      </c>
      <c r="L7" s="156">
        <v>112</v>
      </c>
      <c r="M7" s="182">
        <v>3</v>
      </c>
      <c r="N7" s="183"/>
    </row>
    <row r="8" spans="1:14" ht="20.25" customHeight="1">
      <c r="A8" s="15" t="s">
        <v>36</v>
      </c>
      <c r="B8" s="103">
        <v>20</v>
      </c>
      <c r="C8" s="153">
        <v>38</v>
      </c>
      <c r="D8" s="16">
        <v>327</v>
      </c>
      <c r="E8" s="112">
        <v>16.4</v>
      </c>
      <c r="F8" s="153">
        <v>13</v>
      </c>
      <c r="G8" s="153">
        <v>34</v>
      </c>
      <c r="H8" s="157">
        <v>520</v>
      </c>
      <c r="I8" s="112">
        <v>20.1</v>
      </c>
      <c r="J8" s="103">
        <v>2640</v>
      </c>
      <c r="K8" s="112">
        <v>19</v>
      </c>
      <c r="L8" s="103">
        <v>1552</v>
      </c>
      <c r="M8" s="184">
        <v>14.6</v>
      </c>
      <c r="N8" s="181"/>
    </row>
    <row r="9" spans="1:14" ht="20.25" customHeight="1">
      <c r="A9" s="15" t="s">
        <v>37</v>
      </c>
      <c r="B9" s="103">
        <v>62</v>
      </c>
      <c r="C9" s="153">
        <v>101</v>
      </c>
      <c r="D9" s="16">
        <v>742</v>
      </c>
      <c r="E9" s="104">
        <v>38.1</v>
      </c>
      <c r="F9" s="154">
        <v>39</v>
      </c>
      <c r="G9" s="154">
        <v>116</v>
      </c>
      <c r="H9" s="155">
        <v>1386</v>
      </c>
      <c r="I9" s="104">
        <v>80.6</v>
      </c>
      <c r="J9" s="179"/>
      <c r="K9" s="104"/>
      <c r="L9" s="179"/>
      <c r="M9" s="180"/>
      <c r="N9" s="185"/>
    </row>
    <row r="10" spans="1:14" ht="20.25" customHeight="1">
      <c r="A10" s="15"/>
      <c r="B10" s="103"/>
      <c r="C10" s="16"/>
      <c r="D10" s="16"/>
      <c r="E10" s="141"/>
      <c r="F10" s="154"/>
      <c r="G10" s="156"/>
      <c r="H10" s="155"/>
      <c r="I10" s="141"/>
      <c r="J10" s="156"/>
      <c r="K10" s="141"/>
      <c r="L10" s="156"/>
      <c r="M10" s="182"/>
      <c r="N10" s="181"/>
    </row>
    <row r="11" spans="1:14" ht="20.25" customHeight="1">
      <c r="A11" s="19"/>
      <c r="B11" s="5"/>
      <c r="C11" s="117"/>
      <c r="D11" s="117"/>
      <c r="E11" s="120"/>
      <c r="F11" s="29"/>
      <c r="G11" s="5"/>
      <c r="H11" s="158"/>
      <c r="I11" s="186"/>
      <c r="J11" s="187"/>
      <c r="K11" s="186"/>
      <c r="L11" s="187"/>
      <c r="M11" s="188"/>
      <c r="N11" s="181"/>
    </row>
    <row r="12" spans="1:14" ht="20.25" customHeight="1">
      <c r="A12" s="86"/>
      <c r="B12" s="159"/>
      <c r="C12" s="5"/>
      <c r="D12" s="5"/>
      <c r="E12" s="160"/>
      <c r="F12" s="161"/>
      <c r="G12" s="162"/>
      <c r="H12" s="163"/>
      <c r="I12" s="160"/>
      <c r="J12" s="189"/>
      <c r="K12" s="160"/>
      <c r="L12" s="189"/>
      <c r="M12" s="190"/>
      <c r="N12" s="181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81"/>
    </row>
    <row r="14" spans="1:14" ht="20.25" customHeight="1">
      <c r="A14" s="86"/>
      <c r="B14" s="159"/>
      <c r="C14" s="5"/>
      <c r="D14" s="5"/>
      <c r="E14" s="164"/>
      <c r="F14" s="161"/>
      <c r="G14" s="5"/>
      <c r="H14" s="30"/>
      <c r="I14" s="164"/>
      <c r="J14" s="83"/>
      <c r="K14" s="160"/>
      <c r="L14" s="83"/>
      <c r="M14" s="190"/>
      <c r="N14" s="181"/>
    </row>
    <row r="15" spans="1:14" ht="20.25" customHeight="1">
      <c r="A15" s="86"/>
      <c r="B15" s="159"/>
      <c r="C15" s="5"/>
      <c r="D15" s="83"/>
      <c r="E15" s="83"/>
      <c r="F15" s="161"/>
      <c r="G15" s="5"/>
      <c r="H15" s="165"/>
      <c r="I15" s="83"/>
      <c r="J15" s="83"/>
      <c r="K15" s="160"/>
      <c r="L15" s="83"/>
      <c r="M15" s="190"/>
      <c r="N15" s="191"/>
    </row>
    <row r="16" spans="1:14" ht="20.25" customHeight="1">
      <c r="A16" s="86"/>
      <c r="B16" s="159"/>
      <c r="C16" s="5"/>
      <c r="D16" s="83"/>
      <c r="E16" s="160"/>
      <c r="F16" s="29"/>
      <c r="G16" s="5"/>
      <c r="H16" s="166"/>
      <c r="I16" s="192"/>
      <c r="J16" s="189"/>
      <c r="K16" s="192"/>
      <c r="L16" s="189"/>
      <c r="M16" s="190"/>
      <c r="N16" s="181"/>
    </row>
    <row r="17" spans="1:14" ht="20.25" customHeight="1">
      <c r="A17" s="86"/>
      <c r="B17" s="159"/>
      <c r="C17" s="167"/>
      <c r="D17" s="167"/>
      <c r="E17" s="168"/>
      <c r="F17" s="29"/>
      <c r="G17" s="5"/>
      <c r="H17" s="163"/>
      <c r="I17" s="192"/>
      <c r="J17" s="189"/>
      <c r="K17" s="192"/>
      <c r="L17" s="189"/>
      <c r="M17" s="190"/>
      <c r="N17" s="181"/>
    </row>
    <row r="18" spans="1:14" ht="20.25" customHeight="1">
      <c r="A18" s="86"/>
      <c r="B18" s="159"/>
      <c r="C18" s="5"/>
      <c r="D18" s="83"/>
      <c r="E18" s="160"/>
      <c r="F18" s="161"/>
      <c r="G18" s="162"/>
      <c r="H18" s="163"/>
      <c r="I18" s="192"/>
      <c r="J18" s="189"/>
      <c r="K18" s="192"/>
      <c r="L18" s="189"/>
      <c r="M18" s="190"/>
      <c r="N18" s="181"/>
    </row>
    <row r="19" spans="1:14" ht="20.25" customHeight="1">
      <c r="A19" s="86"/>
      <c r="B19" s="159"/>
      <c r="C19" s="167"/>
      <c r="D19" s="167"/>
      <c r="E19" s="169"/>
      <c r="F19" s="29"/>
      <c r="G19" s="5"/>
      <c r="H19" s="170"/>
      <c r="I19" s="168"/>
      <c r="J19" s="193"/>
      <c r="K19" s="168"/>
      <c r="L19" s="193"/>
      <c r="M19" s="194"/>
      <c r="N19" s="181"/>
    </row>
    <row r="20" spans="1:14" ht="20.25" customHeight="1">
      <c r="A20" s="171" t="s">
        <v>38</v>
      </c>
      <c r="B20" s="171">
        <f>SUM(B6:B19)</f>
        <v>120</v>
      </c>
      <c r="C20" s="172">
        <f aca="true" t="shared" si="0" ref="C20:M20">SUM(C6:C19)</f>
        <v>205</v>
      </c>
      <c r="D20" s="172">
        <f t="shared" si="0"/>
        <v>1459</v>
      </c>
      <c r="E20" s="171">
        <f t="shared" si="0"/>
        <v>77.12</v>
      </c>
      <c r="F20" s="171">
        <f t="shared" si="0"/>
        <v>92</v>
      </c>
      <c r="G20" s="172">
        <f t="shared" si="0"/>
        <v>215</v>
      </c>
      <c r="H20" s="172">
        <f t="shared" si="0"/>
        <v>3688</v>
      </c>
      <c r="I20" s="171">
        <f t="shared" si="0"/>
        <v>188.10999999999999</v>
      </c>
      <c r="J20" s="171">
        <f t="shared" si="0"/>
        <v>3055</v>
      </c>
      <c r="K20" s="171">
        <f t="shared" si="0"/>
        <v>22.44</v>
      </c>
      <c r="L20" s="171">
        <f t="shared" si="0"/>
        <v>1664</v>
      </c>
      <c r="M20" s="171">
        <f t="shared" si="0"/>
        <v>17.6</v>
      </c>
      <c r="N20" s="195"/>
    </row>
    <row r="21" spans="1:14" s="148" customFormat="1" ht="49.5" customHeight="1">
      <c r="A21" s="173" t="s">
        <v>56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96"/>
    </row>
    <row r="22" spans="1:14" ht="17.25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72" t="s">
        <v>58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J16" activeCellId="2" sqref="B16 F16 J16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8"/>
      <c r="M1" s="138"/>
      <c r="N1" s="138"/>
      <c r="O1" s="138"/>
      <c r="P1" s="138"/>
      <c r="Q1" s="138"/>
      <c r="R1" s="138"/>
      <c r="S1" s="138"/>
    </row>
    <row r="2" spans="1:10" ht="16.5" customHeight="1">
      <c r="A2" s="93" t="s">
        <v>43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60</v>
      </c>
      <c r="B3" s="96" t="s">
        <v>61</v>
      </c>
      <c r="C3" s="97"/>
      <c r="D3" s="97"/>
      <c r="E3" s="98"/>
      <c r="F3" s="96" t="s">
        <v>62</v>
      </c>
      <c r="G3" s="97"/>
      <c r="H3" s="97"/>
      <c r="I3" s="97"/>
      <c r="J3" s="96" t="s">
        <v>63</v>
      </c>
      <c r="K3" s="139"/>
    </row>
    <row r="4" spans="1:11" s="92" customFormat="1" ht="41.25" customHeight="1">
      <c r="A4" s="99"/>
      <c r="B4" s="100" t="s">
        <v>64</v>
      </c>
      <c r="C4" s="101" t="s">
        <v>65</v>
      </c>
      <c r="D4" s="101" t="s">
        <v>66</v>
      </c>
      <c r="E4" s="100" t="s">
        <v>67</v>
      </c>
      <c r="F4" s="100" t="s">
        <v>64</v>
      </c>
      <c r="G4" s="101" t="s">
        <v>65</v>
      </c>
      <c r="H4" s="101" t="s">
        <v>68</v>
      </c>
      <c r="I4" s="140" t="s">
        <v>67</v>
      </c>
      <c r="J4" s="81" t="s">
        <v>69</v>
      </c>
      <c r="K4" s="101" t="s">
        <v>65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103">
        <v>647</v>
      </c>
      <c r="C6" s="103">
        <v>7992</v>
      </c>
      <c r="D6" s="104">
        <v>88.6</v>
      </c>
      <c r="E6" s="105">
        <f>D6/C6*10000</f>
        <v>110.86086086086085</v>
      </c>
      <c r="F6" s="103">
        <v>1212</v>
      </c>
      <c r="G6" s="103">
        <v>16554</v>
      </c>
      <c r="H6" s="104">
        <v>215.1</v>
      </c>
      <c r="I6" s="105">
        <f>H6/G6*10000</f>
        <v>129.93838347227256</v>
      </c>
      <c r="J6" s="103">
        <v>137</v>
      </c>
      <c r="K6" s="103">
        <v>5633</v>
      </c>
    </row>
    <row r="7" spans="1:14" ht="15.75" customHeight="1">
      <c r="A7" s="15" t="s">
        <v>35</v>
      </c>
      <c r="B7" s="106">
        <v>226</v>
      </c>
      <c r="C7" s="107">
        <v>2644</v>
      </c>
      <c r="D7" s="108">
        <v>78.66</v>
      </c>
      <c r="E7" s="109">
        <v>297.5</v>
      </c>
      <c r="F7" s="110">
        <v>421</v>
      </c>
      <c r="G7" s="110">
        <v>5028</v>
      </c>
      <c r="H7" s="111">
        <v>78.31</v>
      </c>
      <c r="I7" s="141">
        <v>155.74</v>
      </c>
      <c r="J7" s="110">
        <v>544</v>
      </c>
      <c r="K7" s="110">
        <v>7441</v>
      </c>
      <c r="N7" s="142"/>
    </row>
    <row r="8" spans="1:11" ht="15.75" customHeight="1">
      <c r="A8" s="15" t="s">
        <v>36</v>
      </c>
      <c r="B8" s="103">
        <v>0</v>
      </c>
      <c r="C8" s="103">
        <v>0</v>
      </c>
      <c r="D8" s="112">
        <v>0</v>
      </c>
      <c r="E8" s="113">
        <v>0</v>
      </c>
      <c r="F8" s="103">
        <v>1967</v>
      </c>
      <c r="G8" s="103">
        <v>23726</v>
      </c>
      <c r="H8" s="112">
        <v>408.1</v>
      </c>
      <c r="I8" s="113">
        <v>172</v>
      </c>
      <c r="J8" s="103">
        <v>466</v>
      </c>
      <c r="K8" s="103">
        <v>6642</v>
      </c>
    </row>
    <row r="9" spans="1:11" ht="15.75" customHeight="1">
      <c r="A9" s="15" t="s">
        <v>37</v>
      </c>
      <c r="B9" s="103">
        <v>1084</v>
      </c>
      <c r="C9" s="103">
        <v>11610</v>
      </c>
      <c r="D9" s="104">
        <v>27.6</v>
      </c>
      <c r="E9" s="105">
        <f>D9/C9*10000</f>
        <v>23.77260981912145</v>
      </c>
      <c r="F9" s="103">
        <v>2144</v>
      </c>
      <c r="G9" s="103">
        <v>27276</v>
      </c>
      <c r="H9" s="104">
        <v>377.4</v>
      </c>
      <c r="I9" s="105">
        <f>H9/G9*10000</f>
        <v>138.3633963924329</v>
      </c>
      <c r="J9" s="103">
        <v>1310</v>
      </c>
      <c r="K9" s="103">
        <v>19351</v>
      </c>
    </row>
    <row r="10" spans="1:11" ht="15.75" customHeight="1">
      <c r="A10" s="15"/>
      <c r="B10" s="114"/>
      <c r="C10" s="114"/>
      <c r="D10" s="115"/>
      <c r="E10" s="116"/>
      <c r="F10" s="114"/>
      <c r="G10" s="114"/>
      <c r="H10" s="115"/>
      <c r="I10" s="116"/>
      <c r="J10" s="114"/>
      <c r="K10" s="114"/>
    </row>
    <row r="11" spans="1:11" ht="15.75" customHeight="1">
      <c r="A11" s="19"/>
      <c r="B11" s="117"/>
      <c r="C11" s="117"/>
      <c r="D11" s="118"/>
      <c r="E11" s="119"/>
      <c r="F11" s="118"/>
      <c r="G11" s="118"/>
      <c r="H11" s="120"/>
      <c r="I11" s="120"/>
      <c r="J11" s="5"/>
      <c r="K11" s="118"/>
    </row>
    <row r="12" spans="1:11" ht="15.75" customHeight="1">
      <c r="A12" s="86"/>
      <c r="B12" s="121"/>
      <c r="C12" s="121"/>
      <c r="D12" s="122"/>
      <c r="E12" s="123"/>
      <c r="F12" s="121"/>
      <c r="G12" s="121"/>
      <c r="H12" s="122"/>
      <c r="I12" s="123"/>
      <c r="J12" s="121"/>
      <c r="K12" s="143"/>
    </row>
    <row r="13" spans="1:11" ht="15.75" customHeight="1">
      <c r="A13" s="86"/>
      <c r="B13" s="124"/>
      <c r="C13" s="124"/>
      <c r="D13" s="125"/>
      <c r="E13" s="126"/>
      <c r="F13" s="124"/>
      <c r="G13" s="124"/>
      <c r="H13" s="125"/>
      <c r="I13" s="126"/>
      <c r="J13" s="124"/>
      <c r="K13" s="144"/>
    </row>
    <row r="14" spans="1:14" ht="15.75" customHeight="1">
      <c r="A14" s="86"/>
      <c r="B14" s="127"/>
      <c r="C14" s="127"/>
      <c r="D14" s="128"/>
      <c r="E14" s="126"/>
      <c r="F14" s="127"/>
      <c r="G14" s="127"/>
      <c r="H14" s="128"/>
      <c r="I14" s="126"/>
      <c r="J14" s="127"/>
      <c r="K14" s="129"/>
      <c r="N14" s="142"/>
    </row>
    <row r="15" spans="1:11" ht="15.75" customHeight="1">
      <c r="A15" s="66"/>
      <c r="B15" s="129"/>
      <c r="C15" s="129"/>
      <c r="D15" s="130"/>
      <c r="E15" s="126"/>
      <c r="F15" s="129"/>
      <c r="G15" s="129"/>
      <c r="H15" s="130"/>
      <c r="I15" s="126"/>
      <c r="J15" s="129"/>
      <c r="K15" s="129"/>
    </row>
    <row r="16" spans="1:11" ht="15.75" customHeight="1">
      <c r="A16" s="131" t="s">
        <v>38</v>
      </c>
      <c r="B16" s="132">
        <f aca="true" t="shared" si="0" ref="B16:H16">SUM(B6:B15)</f>
        <v>1957</v>
      </c>
      <c r="C16" s="132">
        <f t="shared" si="0"/>
        <v>22246</v>
      </c>
      <c r="D16" s="133">
        <f t="shared" si="0"/>
        <v>194.85999999999999</v>
      </c>
      <c r="E16" s="133">
        <f>D16*10000/C16</f>
        <v>87.59327519554076</v>
      </c>
      <c r="F16" s="132">
        <f t="shared" si="0"/>
        <v>5744</v>
      </c>
      <c r="G16" s="132">
        <f t="shared" si="0"/>
        <v>72584</v>
      </c>
      <c r="H16" s="132">
        <f t="shared" si="0"/>
        <v>1078.9099999999999</v>
      </c>
      <c r="I16" s="133">
        <f>H16*10000/G16</f>
        <v>148.6429516146809</v>
      </c>
      <c r="J16" s="132">
        <f>SUM(J6:J15)</f>
        <v>2457</v>
      </c>
      <c r="K16" s="132">
        <f>SUM(K6:K15)</f>
        <v>39067</v>
      </c>
    </row>
    <row r="17" spans="1:11" ht="24.75" customHeight="1">
      <c r="A17" s="134" t="s">
        <v>70</v>
      </c>
      <c r="B17" s="134"/>
      <c r="C17" s="135" t="s">
        <v>71</v>
      </c>
      <c r="D17" s="135"/>
      <c r="E17" s="135"/>
      <c r="F17" s="135"/>
      <c r="G17" s="135"/>
      <c r="H17" s="135"/>
      <c r="I17" s="145"/>
      <c r="J17" s="145"/>
      <c r="K17" s="146"/>
    </row>
    <row r="19" spans="1:12" ht="17.25">
      <c r="A19" s="40" t="s">
        <v>57</v>
      </c>
      <c r="B19" s="40"/>
      <c r="C19" s="40"/>
      <c r="D19" s="40"/>
      <c r="E19" s="40"/>
      <c r="F19" s="40"/>
      <c r="G19" s="40"/>
      <c r="H19" s="40"/>
      <c r="I19" s="72" t="s">
        <v>58</v>
      </c>
      <c r="J19" s="40"/>
      <c r="K19" s="90"/>
      <c r="L19" s="90"/>
    </row>
    <row r="20" ht="14.25">
      <c r="A20" s="136"/>
    </row>
    <row r="21" ht="14.25">
      <c r="A21" s="136"/>
    </row>
    <row r="24" ht="14.25">
      <c r="A24" s="137"/>
    </row>
  </sheetData>
  <sheetProtection/>
  <mergeCells count="7">
    <mergeCell ref="A1:K1"/>
    <mergeCell ref="B3:E3"/>
    <mergeCell ref="F3:I3"/>
    <mergeCell ref="J3:K3"/>
    <mergeCell ref="A17:B17"/>
    <mergeCell ref="C17:H17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72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43</v>
      </c>
      <c r="B2" s="76"/>
      <c r="C2" s="76"/>
      <c r="D2" s="76"/>
      <c r="E2" s="76"/>
      <c r="F2" s="76"/>
      <c r="G2" s="76"/>
    </row>
    <row r="3" spans="1:7" ht="15.75" customHeight="1">
      <c r="A3" s="77" t="s">
        <v>60</v>
      </c>
      <c r="B3" s="77" t="s">
        <v>73</v>
      </c>
      <c r="C3" s="78" t="s">
        <v>74</v>
      </c>
      <c r="D3" s="77" t="s">
        <v>75</v>
      </c>
      <c r="E3" s="79" t="s">
        <v>76</v>
      </c>
      <c r="F3" s="79" t="s">
        <v>77</v>
      </c>
      <c r="G3" s="77" t="s">
        <v>78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35</v>
      </c>
      <c r="B8" s="84"/>
      <c r="C8" s="84"/>
      <c r="D8" s="84"/>
      <c r="E8" s="84"/>
      <c r="F8" s="84"/>
      <c r="G8" s="84"/>
    </row>
    <row r="9" spans="1:7" ht="20.25" customHeight="1">
      <c r="A9" s="15" t="s">
        <v>36</v>
      </c>
      <c r="B9" s="84"/>
      <c r="C9" s="84"/>
      <c r="D9" s="84"/>
      <c r="E9" s="84"/>
      <c r="F9" s="84"/>
      <c r="G9" s="84"/>
    </row>
    <row r="10" spans="1:7" ht="20.25" customHeight="1">
      <c r="A10" s="15" t="s">
        <v>37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38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57</v>
      </c>
      <c r="B22" s="40"/>
      <c r="C22" s="40"/>
      <c r="D22" s="40"/>
      <c r="E22" s="40"/>
      <c r="F22" s="40"/>
      <c r="G22" s="72" t="s">
        <v>58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79</v>
      </c>
      <c r="B1" s="42"/>
      <c r="C1" s="42"/>
      <c r="D1" s="42"/>
      <c r="E1" s="42"/>
      <c r="F1" s="42"/>
    </row>
    <row r="2" spans="1:6" ht="17.25" customHeight="1">
      <c r="A2" s="43" t="s">
        <v>43</v>
      </c>
      <c r="D2" s="44"/>
      <c r="E2" s="44"/>
      <c r="F2" s="45" t="s">
        <v>80</v>
      </c>
    </row>
    <row r="3" spans="1:6" ht="15.75" customHeight="1">
      <c r="A3" s="46" t="s">
        <v>60</v>
      </c>
      <c r="B3" s="47" t="s">
        <v>81</v>
      </c>
      <c r="C3" s="48"/>
      <c r="D3" s="48"/>
      <c r="E3" s="48"/>
      <c r="F3" s="49"/>
    </row>
    <row r="4" spans="1:6" ht="15" customHeight="1">
      <c r="A4" s="50"/>
      <c r="B4" s="51" t="s">
        <v>82</v>
      </c>
      <c r="C4" s="52" t="s">
        <v>83</v>
      </c>
      <c r="D4" s="49"/>
      <c r="E4" s="51" t="s">
        <v>84</v>
      </c>
      <c r="F4" s="51" t="s">
        <v>85</v>
      </c>
    </row>
    <row r="5" spans="1:6" s="37" customFormat="1" ht="20.25" customHeight="1">
      <c r="A5" s="53"/>
      <c r="B5" s="54"/>
      <c r="C5" s="55"/>
      <c r="D5" s="56" t="s">
        <v>86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35</v>
      </c>
      <c r="B8" s="60"/>
      <c r="C8" s="58"/>
      <c r="D8" s="58"/>
      <c r="E8" s="58"/>
      <c r="F8" s="59"/>
    </row>
    <row r="9" spans="1:6" s="37" customFormat="1" ht="20.25" customHeight="1">
      <c r="A9" s="15" t="s">
        <v>36</v>
      </c>
      <c r="B9" s="60"/>
      <c r="C9" s="58"/>
      <c r="D9" s="58"/>
      <c r="E9" s="59"/>
      <c r="F9" s="59"/>
    </row>
    <row r="10" spans="1:6" s="37" customFormat="1" ht="20.25" customHeight="1">
      <c r="A10" s="15" t="s">
        <v>37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87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88</v>
      </c>
      <c r="B22" s="71"/>
    </row>
    <row r="23" spans="1:6" s="40" customFormat="1" ht="15.75" customHeight="1">
      <c r="A23" s="40" t="s">
        <v>89</v>
      </c>
      <c r="E23" s="72" t="s">
        <v>58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F14" sqref="F14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5.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43</v>
      </c>
      <c r="B2" s="3"/>
      <c r="C2" s="3"/>
      <c r="D2" s="4"/>
      <c r="E2" s="4"/>
      <c r="F2" s="4"/>
      <c r="G2" s="4"/>
      <c r="H2" s="4"/>
      <c r="I2" s="25" t="s">
        <v>91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60</v>
      </c>
      <c r="B3" s="6" t="s">
        <v>92</v>
      </c>
      <c r="C3" s="6"/>
      <c r="D3" s="7" t="s">
        <v>93</v>
      </c>
      <c r="E3" s="8"/>
      <c r="F3" s="8"/>
      <c r="G3" s="9"/>
      <c r="H3" s="10" t="s">
        <v>94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95</v>
      </c>
      <c r="I4" s="5"/>
      <c r="J4" s="5"/>
      <c r="K4" s="5" t="s">
        <v>96</v>
      </c>
      <c r="L4" s="5"/>
      <c r="M4" s="5"/>
      <c r="N4" s="5" t="s">
        <v>97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98</v>
      </c>
      <c r="E5" s="5"/>
      <c r="F5" s="5" t="s">
        <v>99</v>
      </c>
      <c r="G5" s="5"/>
      <c r="H5" s="5" t="s">
        <v>8</v>
      </c>
      <c r="I5" s="5" t="s">
        <v>9</v>
      </c>
      <c r="J5" s="5" t="s">
        <v>100</v>
      </c>
      <c r="K5" s="5" t="s">
        <v>8</v>
      </c>
      <c r="L5" s="5" t="s">
        <v>9</v>
      </c>
      <c r="M5" s="5" t="s">
        <v>100</v>
      </c>
      <c r="N5" s="5" t="s">
        <v>9</v>
      </c>
      <c r="O5" s="5" t="s">
        <v>100</v>
      </c>
      <c r="P5" s="5" t="s">
        <v>101</v>
      </c>
      <c r="Q5" s="5" t="s">
        <v>100</v>
      </c>
    </row>
    <row r="6" spans="1:17" ht="14.25">
      <c r="A6" s="5"/>
      <c r="B6" s="5"/>
      <c r="C6" s="5"/>
      <c r="D6" s="5" t="s">
        <v>101</v>
      </c>
      <c r="E6" s="5" t="s">
        <v>100</v>
      </c>
      <c r="F6" s="5" t="s">
        <v>101</v>
      </c>
      <c r="G6" s="5" t="s">
        <v>100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14" t="s">
        <v>102</v>
      </c>
      <c r="B8" s="14">
        <f>SUM(B9:B22)</f>
        <v>99</v>
      </c>
      <c r="C8" s="14">
        <f aca="true" t="shared" si="0" ref="C8:Q8">SUM(C9:C22)</f>
        <v>196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5.75">
      <c r="A9" s="15" t="s">
        <v>34</v>
      </c>
      <c r="B9" s="16">
        <v>19</v>
      </c>
      <c r="C9" s="16">
        <v>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  <c r="O9" s="17"/>
      <c r="P9" s="28"/>
      <c r="Q9" s="17"/>
    </row>
    <row r="10" spans="1:17" ht="15.75">
      <c r="A10" s="15" t="s">
        <v>35</v>
      </c>
      <c r="B10" s="16">
        <v>55</v>
      </c>
      <c r="C10" s="18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15" t="s">
        <v>36</v>
      </c>
      <c r="B11" s="16">
        <v>9</v>
      </c>
      <c r="C11" s="16">
        <v>21</v>
      </c>
      <c r="D11" s="17"/>
      <c r="E11" s="17"/>
      <c r="F11" s="17"/>
      <c r="G11" s="17"/>
      <c r="H11" s="5"/>
      <c r="I11" s="5"/>
      <c r="J11" s="5"/>
      <c r="K11" s="17"/>
      <c r="L11" s="17"/>
      <c r="M11" s="17"/>
      <c r="N11" s="27"/>
      <c r="O11" s="17"/>
      <c r="P11" s="28"/>
      <c r="Q11" s="17"/>
    </row>
    <row r="12" spans="1:17" ht="15.75">
      <c r="A12" s="15" t="s">
        <v>37</v>
      </c>
      <c r="B12" s="16">
        <v>16</v>
      </c>
      <c r="C12" s="16">
        <v>29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>
      <c r="A13" s="15"/>
      <c r="B13" s="5"/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4.2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7"/>
      <c r="O14" s="17"/>
      <c r="P14" s="28"/>
      <c r="Q14" s="17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103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104</v>
      </c>
      <c r="P23" s="34"/>
      <c r="Q23" s="34"/>
    </row>
    <row r="24" spans="1:17" ht="14.25">
      <c r="A24" s="21" t="s">
        <v>105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2019-12-31T01:14:22Z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