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80" activeTab="6"/>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s>
  <definedNames>
    <definedName name="_xlnm.Print_Titles" localSheetId="6">'06'!$4:$4</definedName>
    <definedName name="_xlnm.Print_Titles" localSheetId="10">'10'!$1:$7</definedName>
  </definedNames>
  <calcPr fullCalcOnLoad="1" iterate="1" iterateCount="100" iterateDelta="0.001"/>
</workbook>
</file>

<file path=xl/sharedStrings.xml><?xml version="1.0" encoding="utf-8"?>
<sst xmlns="http://schemas.openxmlformats.org/spreadsheetml/2006/main" count="3491" uniqueCount="1006">
  <si>
    <t>2020年度部门预算公开表</t>
  </si>
  <si>
    <t>预算代码：</t>
  </si>
  <si>
    <t>124</t>
  </si>
  <si>
    <t>部门名称：</t>
  </si>
  <si>
    <t>盘锦市民政局</t>
  </si>
  <si>
    <t>2020年度部门收支总体情况表</t>
  </si>
  <si>
    <t>公开01表</t>
  </si>
  <si>
    <t>金额单位：万元</t>
  </si>
  <si>
    <t>收        入</t>
  </si>
  <si>
    <t>支       出</t>
  </si>
  <si>
    <t xml:space="preserve">项  目    </t>
  </si>
  <si>
    <t>预算数</t>
  </si>
  <si>
    <t>科目名称(按经济分类)</t>
  </si>
  <si>
    <t>科目名称（按功能分类）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</si>
  <si>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</si>
  <si>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</si>
  <si>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</si>
  <si>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</si>
  <si>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</si>
  <si>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</si>
  <si>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</si>
  <si>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</si>
  <si>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</si>
  <si>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</si>
  <si>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</si>
  <si>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</si>
  <si>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</si>
  <si>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</si>
  <si>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</si>
  <si>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</si>
  <si>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t xml:space="preserve">        社会保险缴费</t>
  </si>
  <si>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</si>
  <si>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</si>
  <si>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</si>
  <si>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</si>
  <si>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</si>
  <si>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</si>
  <si>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</si>
  <si>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</si>
  <si>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</si>
  <si>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</si>
  <si>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</si>
  <si>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</si>
  <si>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</si>
  <si>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五、其他收入</t>
  </si>
  <si>
    <t xml:space="preserve">    专用燃料费</t>
  </si>
  <si>
    <t>城乡社区支出</t>
  </si>
  <si>
    <t xml:space="preserve">    培训费</t>
  </si>
  <si>
    <t>农林水支出</t>
  </si>
  <si>
    <t xml:space="preserve">    专用材料购置费</t>
  </si>
  <si>
    <t>交通运输支出</t>
  </si>
  <si>
    <t xml:space="preserve">    委托业务费</t>
  </si>
  <si>
    <t>资源勘探工业信息等支出</t>
  </si>
  <si>
    <t xml:space="preserve">    公务接待费</t>
  </si>
  <si>
    <t>商业服务业等支出</t>
  </si>
  <si>
    <t xml:space="preserve">    劳务费</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</si>
  <si>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</si>
  <si>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</si>
  <si>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</si>
  <si>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</si>
  <si>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</si>
  <si>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</si>
  <si>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</si>
  <si>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</si>
  <si>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</si>
  <si>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</si>
  <si>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</si>
  <si>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t>
  </si>
  <si>
    <t>其他支出</t>
  </si>
  <si>
    <t>六、对企业补助</t>
  </si>
  <si>
    <t>债务还本支出</t>
  </si>
  <si>
    <t>七、对社会保障基金补助</t>
  </si>
  <si>
    <t>债务付息支出</t>
  </si>
  <si>
    <t>八、其他支出</t>
  </si>
  <si>
    <t>本 年 收 入 合 计</t>
  </si>
  <si>
    <t>本 年 支 出 合 计</t>
  </si>
  <si>
    <t>2020年度部门收入总体情况表</t>
  </si>
  <si>
    <t>公开02表</t>
  </si>
  <si>
    <t>单位名称</t>
  </si>
  <si>
    <t>合计</t>
  </si>
  <si>
    <t>财政拨款收入</t>
  </si>
  <si>
    <t>非税收入</t>
  </si>
  <si>
    <t>上级补助收入</t>
  </si>
  <si>
    <t>下级上解收入</t>
  </si>
  <si>
    <t>其他收入</t>
  </si>
  <si>
    <t xml:space="preserve">  民政管理事务</t>
  </si>
  <si>
    <t xml:space="preserve">    行政运行（民政管理事务）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</si>
  <si>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</si>
  <si>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</si>
  <si>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</si>
  <si>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</si>
  <si>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</si>
  <si>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行政单位离退休</t>
  </si>
  <si>
    <t xml:space="preserve">  事业单位离退休</t>
  </si>
  <si>
    <t xml:space="preserve">    机关事业单位基本养老保险缴费支出</t>
  </si>
  <si>
    <t xml:space="preserve">  抚恤</t>
  </si>
  <si>
    <t xml:space="preserve">    优抚事业单位支出</t>
  </si>
  <si>
    <t xml:space="preserve">  社会福利</t>
  </si>
  <si>
    <r>
      <t xml:space="preserve">    </t>
    </r>
    <r>
      <rPr>
        <sz val="10"/>
        <color indexed="8"/>
        <rFont val="宋体"/>
        <family val="0"/>
      </rPr>
      <t>老年福利</t>
    </r>
  </si>
  <si>
    <t xml:space="preserve">    殡葬</t>
  </si>
  <si>
    <t xml:space="preserve">    社会福利事业单位</t>
  </si>
  <si>
    <t xml:space="preserve">  临时救助</t>
  </si>
  <si>
    <t xml:space="preserve">    流浪乞讨人员救助支出</t>
  </si>
  <si>
    <t xml:space="preserve"> 其他生活救助</t>
  </si>
  <si>
    <t xml:space="preserve">  其他城市生活救助</t>
  </si>
  <si>
    <t xml:space="preserve">  其他社会保障和就业支出</t>
  </si>
  <si>
    <t xml:space="preserve">    其他社会保障和就业支出</t>
  </si>
  <si>
    <t>医疗卫生与计划生育支出</t>
  </si>
  <si>
    <t xml:space="preserve">  行政事业单位医疗</t>
  </si>
  <si>
    <r>
      <t xml:space="preserve">    </t>
    </r>
    <r>
      <rPr>
        <sz val="10"/>
        <color indexed="8"/>
        <rFont val="宋体"/>
        <family val="0"/>
      </rPr>
      <t>行政单位医疗</t>
    </r>
  </si>
  <si>
    <t xml:space="preserve">    事业单位医疗</t>
  </si>
  <si>
    <t xml:space="preserve">    其他行政事业单位医疗支出</t>
  </si>
  <si>
    <t xml:space="preserve">  住房改革支出</t>
  </si>
  <si>
    <t xml:space="preserve">    住房公积金</t>
  </si>
  <si>
    <t xml:space="preserve">  彩票发行销售机构业务费安排的支出</t>
  </si>
  <si>
    <t xml:space="preserve">    福利彩票销售机构的业务费支出</t>
  </si>
  <si>
    <t xml:space="preserve">  彩票公益金及对应专项债务收入安排的支出</t>
  </si>
  <si>
    <t xml:space="preserve">  用于补充全国社会保障基金的彩票公益金支出</t>
  </si>
  <si>
    <r>
      <t xml:space="preserve">    </t>
    </r>
    <r>
      <rPr>
        <sz val="10"/>
        <color indexed="8"/>
        <rFont val="宋体"/>
        <family val="0"/>
      </rPr>
      <t>用于社会福利的彩票公益金支出</t>
    </r>
  </si>
  <si>
    <t xml:space="preserve">    用于红十字事业的彩票公益金支出</t>
  </si>
  <si>
    <t xml:space="preserve">    用于残疾人事业的彩票公益金支出</t>
  </si>
  <si>
    <t>2020年度部门支出总体情况表</t>
  </si>
  <si>
    <t>公开03表</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</si>
  <si>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</si>
  <si>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</si>
  <si>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</si>
  <si>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</si>
  <si>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</si>
  <si>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</si>
  <si>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</si>
  <si>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</si>
  <si>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</si>
  <si>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</si>
  <si>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</si>
  <si>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</si>
  <si>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02</t>
  </si>
  <si>
    <t>01</t>
  </si>
  <si>
    <t>06</t>
  </si>
  <si>
    <t>07</t>
  </si>
  <si>
    <t>208</t>
  </si>
  <si>
    <t>08</t>
  </si>
  <si>
    <t>99</t>
  </si>
  <si>
    <t>05</t>
  </si>
  <si>
    <t>04</t>
  </si>
  <si>
    <t>10</t>
  </si>
  <si>
    <r>
      <t xml:space="preserve">    </t>
    </r>
    <r>
      <rPr>
        <sz val="10"/>
        <color indexed="8"/>
        <rFont val="宋体"/>
        <family val="0"/>
      </rPr>
      <t>老年人福利</t>
    </r>
  </si>
  <si>
    <t>20</t>
  </si>
  <si>
    <t>25</t>
  </si>
  <si>
    <t>210</t>
  </si>
  <si>
    <t>11</t>
  </si>
  <si>
    <t>221</t>
  </si>
  <si>
    <t>229</t>
  </si>
  <si>
    <t>60</t>
  </si>
  <si>
    <t>2020年度财政拨款收支总体情况表</t>
  </si>
  <si>
    <t>公开04表</t>
  </si>
  <si>
    <t>收     入</t>
  </si>
  <si>
    <t>支     出</t>
  </si>
  <si>
    <t>项    目</t>
  </si>
  <si>
    <t>一、一般公共预算财政拨款</t>
  </si>
  <si>
    <t>二、政府性基金预算财政拨款</t>
  </si>
  <si>
    <t>本年收入合计</t>
  </si>
  <si>
    <t>本年支出合计</t>
  </si>
  <si>
    <t>2020年度一般公共预算支出情况表</t>
  </si>
  <si>
    <t>公开05表</t>
  </si>
  <si>
    <t>科目代码（按功能分类）</t>
  </si>
  <si>
    <t>科目名称（类/款/项)</t>
  </si>
  <si>
    <t>基本支出</t>
  </si>
  <si>
    <t>项目支出</t>
  </si>
  <si>
    <t>2020年度一般公共预算基本支出情况表</t>
  </si>
  <si>
    <t>公开06表</t>
  </si>
  <si>
    <t>2020年预算数</t>
  </si>
  <si>
    <t>基本工资</t>
  </si>
  <si>
    <t>津贴补贴</t>
  </si>
  <si>
    <t>奖金</t>
  </si>
  <si>
    <t>伙食
补助费</t>
  </si>
  <si>
    <t>绩效工资</t>
  </si>
  <si>
    <t>机关事业单位基本养老保险缴费</t>
  </si>
  <si>
    <t>职业年
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</si>
  <si>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</si>
  <si>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</si>
  <si>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</si>
  <si>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</si>
  <si>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</si>
  <si>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</si>
  <si>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</si>
  <si>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</si>
  <si>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</si>
  <si>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</si>
  <si>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</si>
  <si>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</si>
  <si>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</si>
  <si>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</si>
  <si>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</si>
  <si>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</si>
  <si>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因公出国费用</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</si>
  <si>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</si>
  <si>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</si>
  <si>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</si>
  <si>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</si>
  <si>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</si>
  <si>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</si>
  <si>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</si>
  <si>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</si>
  <si>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</si>
  <si>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</si>
  <si>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</si>
  <si>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</si>
  <si>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</si>
  <si>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</si>
  <si>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</si>
  <si>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</si>
  <si>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</si>
  <si>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</si>
  <si>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</si>
  <si>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</si>
  <si>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</si>
  <si>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救济金</t>
  </si>
  <si>
    <t>医疗费补助</t>
  </si>
  <si>
    <t>助学金</t>
  </si>
  <si>
    <t>奖励金</t>
  </si>
  <si>
    <t>个人农业生产补贴</t>
  </si>
  <si>
    <t>其他对个人和家庭的补助</t>
  </si>
  <si>
    <t>办公设备购置</t>
  </si>
  <si>
    <t>2020年度一般公共预算“三公”经费支出情况表</t>
  </si>
  <si>
    <t>公开07表</t>
  </si>
  <si>
    <t>项目名称</t>
  </si>
  <si>
    <t>2019年预算数</t>
  </si>
  <si>
    <t>增减情况</t>
  </si>
  <si>
    <t>合    计</t>
  </si>
  <si>
    <t>1、因公出国（境）费</t>
  </si>
  <si>
    <t>2、公务接待费</t>
  </si>
  <si>
    <t>3、公务用车购置及运行费</t>
  </si>
  <si>
    <t>其中: （1）公务用车运行维护费</t>
  </si>
  <si>
    <t xml:space="preserve">      （2）公务用车购置费</t>
  </si>
  <si>
    <t>2020年度政府性基金预算支出情况表</t>
  </si>
  <si>
    <t>公开08表</t>
  </si>
  <si>
    <t>本年收入</t>
  </si>
  <si>
    <t>本年支出</t>
  </si>
  <si>
    <t>合  计</t>
  </si>
  <si>
    <t>2020年无政府性基金预算安排</t>
  </si>
  <si>
    <t>2020年度综合预算项目支出表</t>
  </si>
  <si>
    <t>公开09表</t>
  </si>
  <si>
    <t>项目申请理由及内容</t>
  </si>
  <si>
    <t>是否政府采购</t>
  </si>
  <si>
    <t>是否政府购买服务</t>
  </si>
  <si>
    <t>资金来源</t>
  </si>
  <si>
    <t>财政     拨款</t>
  </si>
  <si>
    <t xml:space="preserve">  盘锦市民政局（本级）</t>
  </si>
  <si>
    <t xml:space="preserve">    </t>
  </si>
  <si>
    <t>残疾儿童康复训练补助经费</t>
  </si>
  <si>
    <t xml:space="preserve"> 根据《辽宁省人民政府关于建立残疾儿童康复救助制度的实施意见》要求，省、市、县（区）政府应将残疾儿童救助资金纳入政府预算。2020年需残疾儿童康复训练补助资金60万元。</t>
  </si>
  <si>
    <t>否</t>
  </si>
  <si>
    <t>残疾人社区康复训练室器材购置经费</t>
  </si>
  <si>
    <t>根据《盘锦市残疾人事业发展“十三五”规划》（盘政办发[2016]179号）要求。</t>
  </si>
  <si>
    <t>城乡社区服务中心（站）建设补助</t>
  </si>
  <si>
    <t>参照省民政厅资助方式和资助标准，在统筹福彩公益金总体预算的前提下，核定全市资助资金总量，县区民政和财政部门申报建设项目，市民政和财政部门审核确定。</t>
  </si>
  <si>
    <t>城乡社区活动场所购置活动器材</t>
  </si>
  <si>
    <t>为部分城乡社区活动场所购置活动器材，满足老年群体文体活动需求</t>
  </si>
  <si>
    <t>公办养老机构维修改造</t>
  </si>
  <si>
    <t>大洼区养老院养员楼因年久失修，室内外环境均有不同程度的损毁，楼房连雨天漏水严重，影响到老人的正常生活.</t>
  </si>
  <si>
    <t>海葬活动专项补助</t>
  </si>
  <si>
    <t>依据省民政厅、财政厅《关于实施骨灰海葬补贴政策的通知》（辽民发[2012]9号）和市民政局、财政局《关于对海葬逝者家属实施补贴的通知》（盘民发[2016]178号），</t>
  </si>
  <si>
    <t>红十字救助补助</t>
  </si>
  <si>
    <t>《国务院关于促进红十字事业发展的意见》《辽宁省人民政府关于促进红十字事业发展的意见》《盘锦市人民政府关于促进红十字事业发展的实施意见》《盘锦市红十字人道救助基金管理办法》、关于调整“红十字人道助医”</t>
  </si>
  <si>
    <t>基层政权和社区建设工作专项经费</t>
  </si>
  <si>
    <t>按照《民政部办公厅关于开展全国城乡社区治理督查的通知》（民办便函[2019]879号）</t>
  </si>
  <si>
    <t>精神病患者免费投药及住院经费</t>
  </si>
  <si>
    <t>为贯彻执行《辽宁省贫困精神病患者服药救助项目实施办法》，开展贫困精神病患者医疗救助。</t>
  </si>
  <si>
    <t>居家养老服务</t>
  </si>
  <si>
    <t>对约1070名生活困难和计划生育特殊困难家庭的失能、半失能老人提供居家养老上门服务，标准2800元/人年，合计299.6万元。</t>
  </si>
  <si>
    <t>是</t>
  </si>
  <si>
    <t>居家养老工作专项经费</t>
  </si>
  <si>
    <t>根据《财政部 民政部关于印发（中央财政支持居家和社区养老服务改革试点补助资金管理办法》的通知（财社（2017）2号）《民政部 财政部关于做好第一批中央财政支持开展居家和社会养老服务改革试点工作的通知》</t>
  </si>
  <si>
    <t>困难残疾人无障碍通道改造</t>
  </si>
  <si>
    <t>根据辽宁省残联、辽宁省财政厅《关于印发贫困残疾人助行和家庭无障碍改造工程实施方案的通知》（辽残联发[2014]7号）</t>
  </si>
  <si>
    <t>老龄活动经费</t>
  </si>
  <si>
    <t>老龄事业活动经费</t>
  </si>
  <si>
    <t>民办养老机构运营补贴、养老机构责任保险费补贴、分散特困老年人意外险</t>
  </si>
  <si>
    <t>按民办养老机构补贴累计床位16500张（按月累计，月均875人）、养老机构责任保险费、分散供养特困老年人办理意外伤害保险费</t>
  </si>
  <si>
    <t>农村社区养老设施运营改革</t>
  </si>
  <si>
    <t>对20个农村社区互助幸福院（含延伸服务的公办养老机构）给予运营补贴3万元/个，计60万元。</t>
  </si>
  <si>
    <t>盘锦市级居家养老智慧平台运营补贴</t>
  </si>
  <si>
    <t>按招标结果，继续支付智慧平台运营补贴50万元。</t>
  </si>
  <si>
    <t>盘山县石新镇石山社区养老服务综合体建设补助</t>
  </si>
  <si>
    <t>盘山县石新镇石山社区养老服务综合体新建面积1080平方米，总投资230万元，拟补助30万元。</t>
  </si>
  <si>
    <t>评选表彰城乡社区“最美银龄管家”</t>
  </si>
  <si>
    <t>评选表彰全市城乡社区“最美银龄管家”、城乡社区创新实验示范单位，拍摄宣传片、印发表彰证书（牌匾）。</t>
  </si>
  <si>
    <t>全市农村低保等困难对象住房保险</t>
  </si>
  <si>
    <t>根据盘锦市民政局、盘锦市财政局《关于推进农村住房保险工作的通知》（盘民发[2017]103号）</t>
  </si>
  <si>
    <t>社会工作和志愿服务项目</t>
  </si>
  <si>
    <t>根据《2016—2020年辽宁省社会工作专业人才发展规划》（辽民发【2016】43号）；《关于政府购买社会工作服务的实施意见》（辽民发【2015】32号）</t>
  </si>
  <si>
    <t>社会救助工作专项经费</t>
  </si>
  <si>
    <t>依据省民政厅、财政厅、卫生健康委、残联《关于加快精神障碍社区康复服务发展的实施意见》（辽民发《2018》147号）要求</t>
  </si>
  <si>
    <t>社团工作专项经费</t>
  </si>
  <si>
    <t>根据国家民政部《社会根据省民政厅《关于印发辽宁省社会组织评估实施办法的通知》(辽民发【2009】14号)第一章第六条根据国家民政部《社会组织评估管理办法》(民政部令第39号)第四章第十六条第七款规定。</t>
  </si>
  <si>
    <t>网络通信线路改造费、租用线路费、4G流量卡购买费</t>
  </si>
  <si>
    <t>1、为发展我市智慧养老服务事业，深入推进智慧养老服务工作，确保智慧养老服务运营服务中心顺利、有效开展服务。</t>
  </si>
  <si>
    <t>养老护理员培训费</t>
  </si>
  <si>
    <t>按招标结果，继续培训1000名养老护理员，600元/人，计60万元。</t>
  </si>
  <si>
    <t>殡葬智慧服务体系建设</t>
  </si>
  <si>
    <t>按照中共盘锦市委办公室《关于深入推进新型智慧城市建设的实施意见》（盘委办发[2019]3号），提升殡葬管理重点区域视频信息实时监控，实现对重点区域视频点位信息的全覆盖及市长办公会议要求，拟建设盘锦市殡</t>
  </si>
  <si>
    <t>辽河康养（儿童）养老服务中心</t>
  </si>
  <si>
    <t>依据《转发省老龄办 省财政厅 省民政厅&lt;关于为全省城乡分散救助供养的特困老年人办理意外伤害保险的通知&gt;的通知》（盘民发[2019]102号）</t>
  </si>
  <si>
    <t>民政系统软件改造维护费</t>
  </si>
  <si>
    <t>市社会救助信息管理系统及核对服务平台、市民政综合管理服务平台系统运维费和新增业务系统建设费</t>
  </si>
  <si>
    <t>盘锦市福利中心建设补助</t>
  </si>
  <si>
    <t>盘锦市福利中心工程尾欠款300万元。</t>
  </si>
  <si>
    <t>盘锦市精神病医院建设补助</t>
  </si>
  <si>
    <t>发改批复概算5500万元，按项目整体建设情况估，完成该项目建设实际需要7400万元，2020年拟安排400万元。</t>
  </si>
  <si>
    <t>盘锦市救灾物资储备库建设补助</t>
  </si>
  <si>
    <t>市救灾物资储备库建设总投资概算3120万元，建设项目实际到位资金2070万元，目前工程基本完工，2020年拟安排400万元。</t>
  </si>
  <si>
    <t>用于全市企业职工养老保险补助</t>
  </si>
  <si>
    <t>2020年安排福彩公益金用于全市企业职工养老保险补助</t>
  </si>
  <si>
    <t xml:space="preserve">60年代精减退职职工生活补助 </t>
  </si>
  <si>
    <t>按照《关于提高60年代精简退职职工生活待遇标准的通知》（辽民发[2017]2号）文件要求，安排60年代精减退职职工生活补助资金40万元。</t>
  </si>
  <si>
    <t>老年人福利补助</t>
  </si>
  <si>
    <t>1、安排高龄老人补贴资金160万元；2、安排60周岁以上老人享受优惠乘坐公交车补贴810万元；3、为城乡特困老人提供意外伤害保险经费5万元。</t>
  </si>
  <si>
    <t xml:space="preserve">  盘锦市民生保障服务中心</t>
  </si>
  <si>
    <t>残疾人保护专项经费</t>
  </si>
  <si>
    <t>为做好福利企业中残疾职工权益维护、优惠政策落实及全市残疾人两项补贴制度落实，开展福利企业管理人员及残疾人政策、业务培训</t>
  </si>
  <si>
    <t>慈善活动经费</t>
  </si>
  <si>
    <t>为贯彻落实《中华人民共和国慈善法》，在每年“中华慈善日”开展专题宣传。</t>
  </si>
  <si>
    <t>低保工作专项经费</t>
  </si>
  <si>
    <t>依据《省政府关于进一步加强和改进最低生活保障工作的意见》《辽宁省居民最低生活保障操作规范》《辽宁省最低生活保障对象认定办法（试行）》，开展救助政策业务及救助信息管理系统业务培训、政策宣传。</t>
  </si>
  <si>
    <t>海葬专项经费</t>
  </si>
  <si>
    <t>依据省十一部委《关于推进节地生态安葬的实施意见》，宣传、组织海葬所需殡葬服务机构租赁费、海葬宣传费、海葬当日租用车辆及海葬用品费用等。</t>
  </si>
  <si>
    <t>行政区划和地名管理专项经费</t>
  </si>
  <si>
    <t>依据《行政区划界限管理条例》、《地名管理条例实施细则》，市级界限联检、界桩维修更换、解决市级界限纠纷；地名命名、更名，地名标志设置指导、监督；行政区划局部调整等。</t>
  </si>
  <si>
    <t>核对工作耗材经费</t>
  </si>
  <si>
    <t>依据《辽宁省居民家庭经济状况核对办法》《国务院关于进一步加强和改进最低生活保障工作的意见》，开展申请社会救助家庭经济状况核对工作，核对报告耗材工本费、核对业务专员交流培训费。</t>
  </si>
  <si>
    <t>核对中心机房建设费及搬迁费</t>
  </si>
  <si>
    <t>机构改革单位由独立单位划入市民生保障服务中心，办公场所发生变化，核对业务数据交互室、核对室属于涉密机构，需按建设标准搬迁所需费用。</t>
  </si>
  <si>
    <t>节地生态安葬专项经费</t>
  </si>
  <si>
    <t xml:space="preserve">  盘锦市救助管理站</t>
  </si>
  <si>
    <t>绿化管理维护费</t>
  </si>
  <si>
    <t>根据文件机构设置与设施中要求，“室外活动场地不低于400平方米”。我站为盘锦市绿化先进单位，站内绿化面积达5000平方米，按每平0.4元/月计算，需维护费2万元。</t>
  </si>
  <si>
    <t>食品加工人员工资</t>
  </si>
  <si>
    <t>根据《城市生活无着的流浪乞讨人员救助管理办法》文件要求，我站必须为在站的受助人员配备食品加工人员2名。</t>
  </si>
  <si>
    <t>物业安保费</t>
  </si>
  <si>
    <t>根据《城市生活无着的流浪乞讨人员救助管理办法》文件要求，设置警务室并有常驻警员，配备有安全保卫人员，需经费保障。</t>
  </si>
  <si>
    <t xml:space="preserve">  盘锦市社会（儿童）福利院</t>
  </si>
  <si>
    <t>标准化试点项目技术服务费、护理员工资（非税）</t>
  </si>
  <si>
    <t>根据标委办服务[2018]53号文件安排标准化试点项目技术服务费</t>
  </si>
  <si>
    <t>福利中心物业费</t>
  </si>
  <si>
    <t>用于我院物业管理费</t>
  </si>
  <si>
    <t>数字电视费</t>
  </si>
  <si>
    <t>为了丰富老人及孩子的精神生活费安装数字电视费用</t>
  </si>
  <si>
    <t>养员及孤儿医疗费</t>
  </si>
  <si>
    <t>根据上年标准，用于儿童及老人平时小病医疗及体检费</t>
  </si>
  <si>
    <t>职工体检费</t>
  </si>
  <si>
    <t>用于职工的体检费</t>
  </si>
  <si>
    <t>自费养员生活费（非税）</t>
  </si>
  <si>
    <t>用于自费养员日常支出等费用</t>
  </si>
  <si>
    <t xml:space="preserve">  盘锦市陵园公墓管理所</t>
  </si>
  <si>
    <t xml:space="preserve">骨灰寄存费 </t>
  </si>
  <si>
    <t>用于临时人员工资、骨灰楼简单维修和维护</t>
  </si>
  <si>
    <t>烈士纪念日、清明节活动费</t>
  </si>
  <si>
    <t>9月30日公祭日、清明节用款</t>
  </si>
  <si>
    <t>绿化费</t>
  </si>
  <si>
    <t>院内外绿化用款</t>
  </si>
  <si>
    <t xml:space="preserve">  盘锦市鹤栖园公墓管理处</t>
  </si>
  <si>
    <t>2019年维修追加费用</t>
  </si>
  <si>
    <t>根据19年市长巡视的安全问题，上报财政急需维修焚烧墙20万，景观维修15万，影响生活绿化用水的设施维修10万</t>
  </si>
  <si>
    <t>偿还墓碑欠款</t>
  </si>
  <si>
    <t>根据本单位职能（2020年确定收入为2300万元，如超收给予一定比例返还，暂做超收200万元，返还比例为50%，用于解决偿还墓碑欠款）要求，需要偿还厂家欠款100万元</t>
  </si>
  <si>
    <t>广告费</t>
  </si>
  <si>
    <t>用于面向全社会宣传殡葬法规、公益性公墓。</t>
  </si>
  <si>
    <t>墓碑支出</t>
  </si>
  <si>
    <t>购置墓碑满足销售和安葬需求                               1.节地小型墓碑：30万
2.公益性墓碑：20万
3.中档墓碑及偿还碑款：495万</t>
  </si>
  <si>
    <t>墓区绿化费</t>
  </si>
  <si>
    <t>购树苗：10万
购粪土：5万
绿化维护5万-农药4万，工具1万</t>
  </si>
  <si>
    <t>维修维护费</t>
  </si>
  <si>
    <t>1.墓区日常维修24万
2.监控设备8万
3.园区甬道5万
4.房屋维修：8万
5.制冷制热设施：8.5万
6.太阳能维修：0.5万; 7.照明设施6万；8.焚烧墙祭扫设备5万</t>
  </si>
  <si>
    <t>物业费</t>
  </si>
  <si>
    <t>保安用工服务54万，保洁用工服务65万
(19年采购合同113.6万,因墓碑增加，墓区路面扩建需在2020年增加保洁用工2人*2400元*12月，增资5.4万)</t>
  </si>
  <si>
    <t>业务费</t>
  </si>
  <si>
    <t xml:space="preserve">1.依据《劳动法》关于节假日及法定假日的标准-节假补偿133万
2.业务服务性需求-商户服务性用品14万，日常工作经费（相纸 安葬证 合同用纸）1.5万，律师费2万
</t>
  </si>
  <si>
    <t>1.租赁主机用于网络祭祀平台的运营4万
2.租赁免费接送车用于商户免费接送服务及车载宣传26万
3.租赁停车场用于服务商户停车3万</t>
  </si>
  <si>
    <t>林地补偿款</t>
  </si>
  <si>
    <t xml:space="preserve">根据征地协议支付林地补偿款，2012年第一年35万，第二-五年每年30万，后30年每年35万
</t>
  </si>
  <si>
    <t xml:space="preserve">  盘锦市殡仪馆</t>
  </si>
  <si>
    <t>火化耗材费</t>
  </si>
  <si>
    <t xml:space="preserve">火化机用油、托板及耐火垫耗材及火化机维修费用，火化耗材是指火化时使用的消耗性产品，根据所依赖的设备、使用用途及耗材本身的种类 </t>
  </si>
  <si>
    <t>劳保品</t>
  </si>
  <si>
    <t>根据《劳动保护用品选用规则》，各种工种的劳动环境和劳动条件，配备具有相应安全及卫生的劳动保护用品</t>
  </si>
  <si>
    <t>我单位属于特殊服务行业，全年无休，依据《劳动法》关于节假日及法定假日的加班补助标准，按人均日工资计算</t>
  </si>
  <si>
    <t>新建墓地</t>
  </si>
  <si>
    <t>新建墓地，预计全年销售墓地20穴，解决群众需求</t>
  </si>
  <si>
    <t>园区环境维护费</t>
  </si>
  <si>
    <t>房屋维修、照明设备、绿化、垃圾清运及消防物资配备维修维护费</t>
  </si>
  <si>
    <t>专用设施设备更换、维修维护费</t>
  </si>
  <si>
    <t>监控、尾气设备房、焚烧墙、锅炉及供暖管线维修维护</t>
  </si>
  <si>
    <t xml:space="preserve">  盘锦市社会福利有奖募捐委员会</t>
  </si>
  <si>
    <t>彩票物流管理费</t>
  </si>
  <si>
    <t>1、全年委托邮政为投注站配发打印纸、即开票、宣传品需配送费25万元；2、临时发生其他配送费5万元。</t>
  </si>
  <si>
    <t>房屋维修费</t>
  </si>
  <si>
    <t>福彩中心办公楼84年启用，总体面积6835平，年久失修，2019年楼顶严重漏雨，需进行防水处理。</t>
  </si>
  <si>
    <t>全市405家投注站，每年国家对玩法及开奖时间进行多次调整，需进行统一培训，每次培训费2万元，每次四场，每场五千元</t>
  </si>
  <si>
    <t>市场营销广告宣传费</t>
  </si>
  <si>
    <t>2019年我市福彩市场由于玩法的调整，市福彩中心准备加大市场宣传力度，通过多媒体进行宣传</t>
  </si>
  <si>
    <t>办公楼整体面积6852平方米，需要保安和保洁总计费用为28.5万元</t>
  </si>
  <si>
    <t>残次票核销费</t>
  </si>
  <si>
    <t>对全市无法兑奖的残次票进行核销处理，金额约5万元。</t>
  </si>
  <si>
    <t>福彩网络数据维护费</t>
  </si>
  <si>
    <t>市福彩中心与405家投注站网络对接，运营商为中国联通盘锦分公司，需支付网络维护费25万元。（合同）</t>
  </si>
  <si>
    <t>福彩专线通讯费</t>
  </si>
  <si>
    <t>市福彩中心共有12条专线与省福彩中心对接，以玩法为单位，每一玩法为一条专线，共计12条，每条专线年度费用6666元，12条专线共8万元 。</t>
  </si>
  <si>
    <t>聘请法律顾问</t>
  </si>
  <si>
    <t>年度彩票站变更确权，需聘请律师确认，年律师服务费用5万元。（辽宁同仁律师事务所，郭勇律师）</t>
  </si>
  <si>
    <t>日常运营维护劳保品经费</t>
  </si>
  <si>
    <t>市场管理员每周按计划对全市405家投注站进行运营服务督导检查及设备维修，为管理员配备必要的劳保品等物资支出4万元。</t>
  </si>
  <si>
    <t>投注站运营活动经费</t>
  </si>
  <si>
    <t>1、配套省里活动礼品经费26万元；2、每季度促销礼品10万元，全年25万元；3、投注站支付通信费24万元（全市405家投注站，每家每月补助钉钉卡电话费49元/月*12月*405家）。</t>
  </si>
  <si>
    <t xml:space="preserve">                                            2020年度部门预算项目（政策）绩效目标情况表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</si>
  <si>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</si>
  <si>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</si>
  <si>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</si>
  <si>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</si>
  <si>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</si>
  <si>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</si>
  <si>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</si>
  <si>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</si>
  <si>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</si>
  <si>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</si>
  <si>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</si>
  <si>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</si>
  <si>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</si>
  <si>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</si>
  <si>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</si>
  <si>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</si>
  <si>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</si>
  <si>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</si>
  <si>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</si>
  <si>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</si>
  <si>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</si>
  <si>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</si>
  <si>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</si>
  <si>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</si>
  <si>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</si>
  <si>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</si>
  <si>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</si>
  <si>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</si>
  <si>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</si>
  <si>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</si>
  <si>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</si>
  <si>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</si>
  <si>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</si>
  <si>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</si>
  <si>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</si>
  <si>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</si>
  <si>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</si>
  <si>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</si>
  <si>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</si>
  <si>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</si>
  <si>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</si>
  <si>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</si>
  <si>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</si>
  <si>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内容</t>
  </si>
  <si>
    <t>指标值</t>
  </si>
  <si>
    <t/>
  </si>
  <si>
    <t>盘锦市民政局（本级）</t>
  </si>
  <si>
    <t>其他城市生活救助</t>
  </si>
  <si>
    <t>60年代精减退职职工生活补助</t>
  </si>
  <si>
    <t>政策类</t>
  </si>
  <si>
    <t>政策类（转移支付）</t>
  </si>
  <si>
    <t>已申报</t>
  </si>
  <si>
    <t>老年福利</t>
  </si>
  <si>
    <t>提高全市高龄老年人生活补贴</t>
  </si>
  <si>
    <t>2663人</t>
  </si>
  <si>
    <t>160万</t>
  </si>
  <si>
    <t>满意</t>
  </si>
  <si>
    <t>100%</t>
  </si>
  <si>
    <t>一年</t>
  </si>
  <si>
    <t>四季度</t>
  </si>
  <si>
    <t>自评</t>
  </si>
  <si>
    <t>用于红十字事业的彩票公益金支出</t>
  </si>
  <si>
    <t>补助</t>
  </si>
  <si>
    <t>履职保障类</t>
  </si>
  <si>
    <t>业务类</t>
  </si>
  <si>
    <t>人道助医：实施贫困人群大病助医，对本市户籍的低保对象、低保特困对象、低保精准扶贫对象和低收入对象、特困供养救助对象、获得市级以上道德模范及“身边好人”（或直系遗属）最低生活保障对象、贫困星级红十字志愿</t>
  </si>
  <si>
    <t>人道助困：开展“红十字博爱送万家”助困工作，开展贫困家庭节日精准帮扶；同时根据市委扶贫攻坚和“三下乡”活动的要求，对重点帮扶区域困难居民给予救助。在两节期间为困难群众送上党和政府的关爱。</t>
  </si>
  <si>
    <t>人道助医</t>
  </si>
  <si>
    <t>年救助30—40人</t>
  </si>
  <si>
    <t>人道助困</t>
  </si>
  <si>
    <t>200户</t>
  </si>
  <si>
    <t>人道助医：对符合救助条件申请人按照《红十字人道助医</t>
  </si>
  <si>
    <t>人道助医救助金发放率</t>
  </si>
  <si>
    <t>人道助困：开展贫困人群的精准帮扶，发放救助物资，改</t>
  </si>
  <si>
    <t>救助200户</t>
  </si>
  <si>
    <t>二季度前完成一次，四</t>
  </si>
  <si>
    <t>按照《红十字人道助医政策》规定对符合规定的成人救助</t>
  </si>
  <si>
    <t>申请人个人负担的部分</t>
  </si>
  <si>
    <t>完成人道助医救助一次</t>
  </si>
  <si>
    <t>完成人道助医救助一次，完成人道</t>
  </si>
  <si>
    <t>《国务院关于促进红十字事业发展的意见》《辽宁省人民政府关于促进红十字事业发展的意见》《盘锦市人民政府关于促进红十字事业发展的实施意见》</t>
  </si>
  <si>
    <t>用于社会福利的彩票公益金支出</t>
  </si>
  <si>
    <t>原盘锦市福利中心</t>
  </si>
  <si>
    <t>基建类</t>
  </si>
  <si>
    <t>支付工程尾欠款</t>
  </si>
  <si>
    <t>资金下达</t>
  </si>
  <si>
    <t>6月底</t>
  </si>
  <si>
    <t>完成项目改造</t>
  </si>
  <si>
    <t>6月底前</t>
  </si>
  <si>
    <t>群众满意</t>
  </si>
  <si>
    <t>完成</t>
  </si>
  <si>
    <t>待工程审定后，支付工程尾欠款</t>
  </si>
  <si>
    <t>社会组织管理</t>
  </si>
  <si>
    <t>社会工作专项经费</t>
  </si>
  <si>
    <t>确保社会组织工作顺利进行</t>
  </si>
  <si>
    <t>社会组织的评估工作</t>
  </si>
  <si>
    <t>18家</t>
  </si>
  <si>
    <t>《社会团体登记证书》、《社会服务机构登记证书》</t>
  </si>
  <si>
    <t>500套</t>
  </si>
  <si>
    <t>印刷证书</t>
  </si>
  <si>
    <t>合格</t>
  </si>
  <si>
    <t>国家民政部《社会组织评估管理办法》</t>
  </si>
  <si>
    <t>用于残疾人事业的彩票公益金支出</t>
  </si>
  <si>
    <t>年底前完成50名残疾儿童康复训练任务</t>
  </si>
  <si>
    <t>康复训练周期</t>
  </si>
  <si>
    <t>10个月</t>
  </si>
  <si>
    <t>每名儿童补助</t>
  </si>
  <si>
    <t>1.2万元</t>
  </si>
  <si>
    <t>残疾人满意度</t>
  </si>
  <si>
    <t>95%</t>
  </si>
  <si>
    <t>完成50名残疾儿童训练任务</t>
  </si>
  <si>
    <t>根据《辽宁省人民政府关于建立残疾儿童康复救助制度的实施意见》要求，省、市、县（区）政府应将残疾儿童救助资金纳入政府预算。</t>
  </si>
  <si>
    <t>全省贫困残疾人家庭无障碍改造</t>
  </si>
  <si>
    <t>贫困残疾人家庭无障碍改造</t>
  </si>
  <si>
    <t>不少于784户</t>
  </si>
  <si>
    <t>每户补助</t>
  </si>
  <si>
    <t>1000元</t>
  </si>
  <si>
    <t>解决改造资金不足问题</t>
  </si>
  <si>
    <t>90%</t>
  </si>
  <si>
    <t>完成784户贫困残疾人家庭无障碍</t>
  </si>
  <si>
    <t>全市企业职工养老保险补助</t>
  </si>
  <si>
    <t>保证盘锦市企业职工基本养老保险基金</t>
  </si>
  <si>
    <t>确保盘锦市企业职工基本养老保险基金及时发放</t>
  </si>
  <si>
    <t>按照《社会保险法》等相关规定</t>
  </si>
  <si>
    <t>全市有服药需求胡精神病患者服药全覆盖</t>
  </si>
  <si>
    <t>投药救助人员</t>
  </si>
  <si>
    <t>不少于1000人</t>
  </si>
  <si>
    <t>补助标准</t>
  </si>
  <si>
    <t>每人年补助0.055万元</t>
  </si>
  <si>
    <t>补助人数</t>
  </si>
  <si>
    <t>955人</t>
  </si>
  <si>
    <t>提高全社会对精神残疾人胡关爱关心关注</t>
  </si>
  <si>
    <t>残疾人满意度90%</t>
  </si>
  <si>
    <t>完成资金使用</t>
  </si>
  <si>
    <t>为贯彻执行《辽宁省贫困精神病患者服药救助项目实施办法》</t>
  </si>
  <si>
    <t>对生活困难和计划生育特殊困难家庭的失能、半</t>
  </si>
  <si>
    <t>1070名</t>
  </si>
  <si>
    <t>三年</t>
  </si>
  <si>
    <t>开展居家养老上门服务</t>
  </si>
  <si>
    <t>盘锦市居家和社区养老服务改革试点实施方案</t>
  </si>
  <si>
    <t>评选表彰城乡社区“最美银龄管家”等活动</t>
  </si>
  <si>
    <t>评选表彰全市城乡社区“最美银龄管家”、城乡社区创新实验示范单位</t>
  </si>
  <si>
    <t>评选城乡社区“最美银龄管家，拍摄宣传片</t>
  </si>
  <si>
    <t>10名</t>
  </si>
  <si>
    <t>11月底前</t>
  </si>
  <si>
    <t>满足老年群体文体活动需求</t>
  </si>
  <si>
    <t>棋牌桌椅100套、移动音响</t>
  </si>
  <si>
    <t>100套</t>
  </si>
  <si>
    <t>完成购置，分配给城乡社区</t>
  </si>
  <si>
    <t>其他民政管理事务支出</t>
  </si>
  <si>
    <t>做好全市贫困重度残疾人，对象审定、服务提供、监督管理</t>
  </si>
  <si>
    <t>对全市精神障碍康复服务试点情况开展调研、业务指导、督查检查</t>
  </si>
  <si>
    <t>精神障碍康复服务社区试点建设</t>
  </si>
  <si>
    <t>10个社区</t>
  </si>
  <si>
    <r>
      <t>6</t>
    </r>
    <r>
      <rPr>
        <sz val="9"/>
        <color indexed="8"/>
        <rFont val="宋体"/>
        <family val="0"/>
      </rPr>
      <t>0</t>
    </r>
  </si>
  <si>
    <r>
      <t>0</t>
    </r>
    <r>
      <rPr>
        <sz val="9"/>
        <color indexed="8"/>
        <rFont val="宋体"/>
        <family val="0"/>
      </rPr>
      <t>2</t>
    </r>
  </si>
  <si>
    <t>用于老龄事业专项费</t>
  </si>
  <si>
    <t>重阳节</t>
  </si>
  <si>
    <t>参加辽宁省第八届老年运动会</t>
  </si>
  <si>
    <t>举办首届老年运动会</t>
  </si>
  <si>
    <t>全市农村低保等困难对象住房保险补助</t>
  </si>
  <si>
    <t>为困难群众补助房屋保险，年度内提高应对灾害风险能力。</t>
  </si>
  <si>
    <t>补助困难户</t>
  </si>
  <si>
    <t>6000户</t>
  </si>
  <si>
    <t>救助补助标准</t>
  </si>
  <si>
    <t>每户10元</t>
  </si>
  <si>
    <t>农村低保等困难对象住房保险补助，应对灾害损失风险</t>
  </si>
  <si>
    <t>应对有效风险</t>
  </si>
  <si>
    <t>困难群众满意度100%</t>
  </si>
  <si>
    <t>《关于推进农村住房保险工作的通知》（盘民发[2017]103号）</t>
  </si>
  <si>
    <t>社区建设和居家养老工作专项经费</t>
  </si>
  <si>
    <t>确保盘锦市居家和社区养老服务改革试点工作顺利实施</t>
  </si>
  <si>
    <t>用于上门服务工作及城乡社区养老设施建设和运用情况</t>
  </si>
  <si>
    <t>全市社区（村）共</t>
  </si>
  <si>
    <t>对社区村胡居家养老上门检查</t>
  </si>
  <si>
    <t>235个社区298个</t>
  </si>
  <si>
    <t>推动居家和养老服务改革试点工作</t>
  </si>
  <si>
    <t>真实性</t>
  </si>
  <si>
    <t>12个社区居民满意度</t>
  </si>
  <si>
    <t>根据《财政部 民政部关于印发（中央财政支持居家和社区养老服务改革试点补助资金管理办法》的通知（财社（2017）2号）</t>
  </si>
  <si>
    <t>全部用于项目配套工程建设</t>
  </si>
  <si>
    <t>完成资金下达</t>
  </si>
  <si>
    <t>完成项目概算内建设内容</t>
  </si>
  <si>
    <t>5月底前</t>
  </si>
  <si>
    <t>发改批复概算用于项目配套工程建设</t>
  </si>
  <si>
    <t>对农村社区互助幸福院（含延伸服务的公办养老机构</t>
  </si>
  <si>
    <t>20个农村社区</t>
  </si>
  <si>
    <t>保障互助幸福院的顺畅运营</t>
  </si>
  <si>
    <t>运营补贴3万元/个</t>
  </si>
  <si>
    <t>充分发挥农村社区养老设施作用，为社区养老提供有益尝</t>
  </si>
  <si>
    <t>提高互助幸福院质量</t>
  </si>
  <si>
    <t>确保互助幸福院有效运营</t>
  </si>
  <si>
    <t>盘锦市本级居家养老智慧平台运营补贴</t>
  </si>
  <si>
    <t>对我市居家养老智慧平台进行改造装修运营</t>
  </si>
  <si>
    <t>新增1920*1080DLP大屏一块及电脑、办公桌椅</t>
  </si>
  <si>
    <t>10台、15套</t>
  </si>
  <si>
    <t>新增加2349便民服务热线</t>
  </si>
  <si>
    <t>1</t>
  </si>
  <si>
    <t>实现为全市老人提供便捷</t>
  </si>
  <si>
    <t>全面服务</t>
  </si>
  <si>
    <t>30%</t>
  </si>
  <si>
    <t>按招标结果，继续支付智慧平台运营补贴50万元</t>
  </si>
  <si>
    <t>按招标结果，继续培训1000名养老护理员，600元/人。</t>
  </si>
  <si>
    <t>培训养老护理员</t>
  </si>
  <si>
    <t>1000名</t>
  </si>
  <si>
    <t>完成培训任务，达到培训效果</t>
  </si>
  <si>
    <t>租用智慧养老服务平台等移动专线</t>
  </si>
  <si>
    <t>完成清明节视频监控视频采集设备改造，保障视频监控平台正常运营</t>
  </si>
  <si>
    <t>租用移动专线数</t>
  </si>
  <si>
    <t>条</t>
  </si>
  <si>
    <t>改造插卡式视频采集设备数</t>
  </si>
  <si>
    <t>13个</t>
  </si>
  <si>
    <t>保障智慧养老服务平台正常运营</t>
  </si>
  <si>
    <t>保障视频监控平台正常运营</t>
  </si>
  <si>
    <t>为发展我市智慧养老服务事业，深入推进智慧养老服务工作，确保智慧养老服务运营服务中心顺利、有效开展服务</t>
  </si>
  <si>
    <t>基层政权建设和社区治理</t>
  </si>
  <si>
    <t>开展全市城乡社区治理督查工作</t>
  </si>
  <si>
    <t>开展村（居）委会扫黑除恶专项斗争督查、组织民政业务骨干深入基层培训村和社区工作人员</t>
  </si>
  <si>
    <t>全年培训</t>
  </si>
  <si>
    <t>1000人次</t>
  </si>
  <si>
    <t>：按照《民政部办公厅关于开展全国城乡社区治理督查的通知》（民办便函[2019]879号）</t>
  </si>
  <si>
    <t>城乡社区服务中心（站）建设补助城乡社区服务中心（站）建设补助</t>
  </si>
  <si>
    <t>确保全市资助资金</t>
  </si>
  <si>
    <t>农村社区服务中心4个、城市社区服务站</t>
  </si>
  <si>
    <t>1个</t>
  </si>
  <si>
    <t>农村社区服务中心面积不低于350平方米、城市社区服务</t>
  </si>
  <si>
    <t>建设项目4个</t>
  </si>
  <si>
    <t>建成并投入使用</t>
  </si>
  <si>
    <t>盘锦市民生保障服务中心</t>
  </si>
  <si>
    <t>社会福利事业单位</t>
  </si>
  <si>
    <t>对我市新申请社会救助家庭开展核对工作并及时出具核对报告</t>
  </si>
  <si>
    <t>对现存低保户开展核对工作并出具核对报告</t>
  </si>
  <si>
    <t>全年完成新申请社会救助家庭核对报告数</t>
  </si>
  <si>
    <t>6000份</t>
  </si>
  <si>
    <t>全年完成原有低保家庭动态复核报告数</t>
  </si>
  <si>
    <t>9000份</t>
  </si>
  <si>
    <t>及时出具核对报告</t>
  </si>
  <si>
    <t>收到申请20个工作日</t>
  </si>
  <si>
    <t>完成60%</t>
  </si>
  <si>
    <t>完成90%</t>
  </si>
  <si>
    <t>行政区划和地名管理</t>
  </si>
  <si>
    <t>按时完成省民政厅部署的市级界线联检工作。及时对损坏的界桩进行维修更换，对界线变化进行补测。</t>
  </si>
  <si>
    <t>按照市委市政府工作安排，及时对县区上报的行政区划调整材料进行审核上报。</t>
  </si>
  <si>
    <t>完成锦州-盘锦线勘定、维护</t>
  </si>
  <si>
    <t>18个界桩、10界点</t>
  </si>
  <si>
    <t>地名标志设置符合国标</t>
  </si>
  <si>
    <t>ＧＢ17733-2008标准</t>
  </si>
  <si>
    <t>完成30%</t>
  </si>
  <si>
    <t>完成80%</t>
  </si>
  <si>
    <t>信息化建设类</t>
  </si>
  <si>
    <t>完成核对数据交互室搬迁</t>
  </si>
  <si>
    <t>完成核对室搬迁</t>
  </si>
  <si>
    <t>建设符合国家标准</t>
  </si>
  <si>
    <t>居民家庭状况核对标准</t>
  </si>
  <si>
    <t>殡葬</t>
  </si>
  <si>
    <t>实施骨灰海葬，推行节地生态安葬</t>
  </si>
  <si>
    <t>全年组织海葬次数</t>
  </si>
  <si>
    <t>3次</t>
  </si>
  <si>
    <t>全年完成海葬数量</t>
  </si>
  <si>
    <t>200具</t>
  </si>
  <si>
    <t>海葬家属满意度</t>
  </si>
  <si>
    <t>通过慈善日宣传，进一步弘扬中华民族的传统美德，传播慈善的文化理念。广泛动员社会社会各界爱心人士积极参与到慈善活动当中，帮助困难群体，让他们得到社会的关怀，感受到党和政府的温暖。</t>
  </si>
  <si>
    <t>报纸专版刊发慈善理念，慈善工作，慈善项目。</t>
  </si>
  <si>
    <t>1次、专版</t>
  </si>
  <si>
    <t>开展社会救助业务培训</t>
  </si>
  <si>
    <t>开展低保对象排查，信息管理等工作，保障低保救助金按月发放</t>
  </si>
  <si>
    <t>2次</t>
  </si>
  <si>
    <t>保障低保救助金按月发放</t>
  </si>
  <si>
    <t>每月</t>
  </si>
  <si>
    <t>节地生态安葬政策宣传</t>
  </si>
  <si>
    <t>完成30%农村散葬乱葬治理目标</t>
  </si>
  <si>
    <t>组织政策宣传次数</t>
  </si>
  <si>
    <t>残疾职工权益维护政策落实</t>
  </si>
  <si>
    <t>残疾人两项补贴政策落实</t>
  </si>
  <si>
    <t>残疾人权益保护政策培训次数</t>
  </si>
  <si>
    <t>盘锦市救助管理站</t>
  </si>
  <si>
    <t>流浪乞讨人员救助支出</t>
  </si>
  <si>
    <t>保证受助人员在站期间食品安全</t>
  </si>
  <si>
    <t>食品加工人员</t>
  </si>
  <si>
    <t>2人</t>
  </si>
  <si>
    <t>为受助人员提供符合标准的食品</t>
  </si>
  <si>
    <t>每人每月</t>
  </si>
  <si>
    <t>2750元</t>
  </si>
  <si>
    <t>服务好受助人员为社会弱势群体送去温暖</t>
  </si>
  <si>
    <t>受助人员满意</t>
  </si>
  <si>
    <t>美化环境为受助人员创造温馨氛围</t>
  </si>
  <si>
    <t>面积</t>
  </si>
  <si>
    <t>5000</t>
  </si>
  <si>
    <t>绿化达标</t>
  </si>
  <si>
    <t>5000平方米</t>
  </si>
  <si>
    <t>根据季节进行维护</t>
  </si>
  <si>
    <t>0.4元/平/月</t>
  </si>
  <si>
    <t>环境优雅生态平衡</t>
  </si>
  <si>
    <t>为在站受助人员提供安全保障</t>
  </si>
  <si>
    <t>安保人员</t>
  </si>
  <si>
    <t>4名</t>
  </si>
  <si>
    <t>保证站内受助人员人身安全和财产安全</t>
  </si>
  <si>
    <t>每人每月工资额</t>
  </si>
  <si>
    <t>2800</t>
  </si>
  <si>
    <t>站内安全稳定</t>
  </si>
  <si>
    <t>受助人员及其家属满意</t>
  </si>
  <si>
    <t>盘锦市社会（儿童）福利院</t>
  </si>
  <si>
    <t>职工体检</t>
  </si>
  <si>
    <t>根据行业要求，职工体检</t>
  </si>
  <si>
    <t>职工人数，体检标准</t>
  </si>
  <si>
    <t>人数50人，标准416元</t>
  </si>
  <si>
    <t>保证职工按时体检</t>
  </si>
  <si>
    <t>100%完成</t>
  </si>
  <si>
    <t>5月份体检</t>
  </si>
  <si>
    <t>严格按财政批复预算执行</t>
  </si>
  <si>
    <t>身体健康，更好的为老人及儿童服务</t>
  </si>
  <si>
    <t>服务对象满意率100%</t>
  </si>
  <si>
    <t>标准化试点项目技术服务费</t>
  </si>
  <si>
    <t>不断提升养老服务质量，更好的保障老人及儿童的生活需求，让老人及儿童获得幸福感，安全感</t>
  </si>
  <si>
    <t>养老标准化</t>
  </si>
  <si>
    <t>护理员工资</t>
  </si>
  <si>
    <t>42人</t>
  </si>
  <si>
    <t>达到国家标准化标准</t>
  </si>
  <si>
    <t>足额发放</t>
  </si>
  <si>
    <t>半年</t>
  </si>
  <si>
    <t>按月发放</t>
  </si>
  <si>
    <t>每月5日</t>
  </si>
  <si>
    <t>严格按财政预算批复执行</t>
  </si>
  <si>
    <t>2182元</t>
  </si>
  <si>
    <t>更好的为老人及儿童服务</t>
  </si>
  <si>
    <t>老人及儿童平时小病医疗、体检。</t>
  </si>
  <si>
    <t>老人及儿童医疗</t>
  </si>
  <si>
    <t>老人46人，儿童15人</t>
  </si>
  <si>
    <t>保证老人及儿童小病医疗</t>
  </si>
  <si>
    <t>12月30日前完成</t>
  </si>
  <si>
    <t>社会弱势群体医疗得到保障</t>
  </si>
  <si>
    <t>丰富老人及孩子的精神生活</t>
  </si>
  <si>
    <t>电视数量</t>
  </si>
  <si>
    <t>128个</t>
  </si>
  <si>
    <t>按时缴纳</t>
  </si>
  <si>
    <t>丰富老人及孩子生活</t>
  </si>
  <si>
    <t>居住环境整洁，无安全隐患，让老人孩子住的安心，静心，舒心</t>
  </si>
  <si>
    <t>全院物业管理</t>
  </si>
  <si>
    <t>32218平</t>
  </si>
  <si>
    <t>保证全院物业运转</t>
  </si>
  <si>
    <t>1年</t>
  </si>
  <si>
    <t>让老人孩子入住的安心，静</t>
  </si>
  <si>
    <t>自费养员生活费</t>
  </si>
  <si>
    <t>保障自费老人的日常生活</t>
  </si>
  <si>
    <t>自费老人</t>
  </si>
  <si>
    <t>73人</t>
  </si>
  <si>
    <t>保障自费老人住宿满意率</t>
  </si>
  <si>
    <t>让老人入住安心，舒心，静心</t>
  </si>
  <si>
    <t>盘锦市陵园公墓管理所</t>
  </si>
  <si>
    <t>优抚事业单位支出</t>
  </si>
  <si>
    <t>做好清明节扫墓接待工作</t>
  </si>
  <si>
    <t>做好烈士纪念日的公祭活动</t>
  </si>
  <si>
    <t>清明节活动</t>
  </si>
  <si>
    <t>接待人次10000人</t>
  </si>
  <si>
    <t>烈士纪念日</t>
  </si>
  <si>
    <t>做花篮、租音响购花卉</t>
  </si>
  <si>
    <t>保证纪念活动圆满进行</t>
  </si>
  <si>
    <t>清明节</t>
  </si>
  <si>
    <t>4月10日前完成</t>
  </si>
  <si>
    <t>公祭日</t>
  </si>
  <si>
    <t>9月30日前完成</t>
  </si>
  <si>
    <t>严格按照财政批复预算执行</t>
  </si>
  <si>
    <t>5万</t>
  </si>
  <si>
    <t>宣讲爱国主义教育，传播红色文化</t>
  </si>
  <si>
    <t>了解程度80%</t>
  </si>
  <si>
    <t>发挥爱国主义教育基地作用</t>
  </si>
  <si>
    <t>50%</t>
  </si>
  <si>
    <t xml:space="preserve">院内绿地8000平方米，为确保几年来的绿化成果，让来参观和寄扫的人员有一个好心情。                      1233333333333    </t>
  </si>
  <si>
    <t>草坪、树木、花卉维护</t>
  </si>
  <si>
    <t>院内绿地8000平</t>
  </si>
  <si>
    <t>保证草坪、树木、花卉成活率</t>
  </si>
  <si>
    <t>按时定期浇水、养护</t>
  </si>
  <si>
    <t>12月30月完成</t>
  </si>
  <si>
    <t>严格按照财政预算批复</t>
  </si>
  <si>
    <t>1万</t>
  </si>
  <si>
    <t>让来参观的人员有一个好心情</t>
  </si>
  <si>
    <t>打造生态陵园</t>
  </si>
  <si>
    <t>骨灰积存费</t>
  </si>
  <si>
    <t>为单位工作正常需要，雇佣临时人员看守院内外、清扫卫生等</t>
  </si>
  <si>
    <t>制做骨灰棺罩、骨灰楼里外简单维修、维护</t>
  </si>
  <si>
    <t>临时人员工资</t>
  </si>
  <si>
    <t>3人月6100元</t>
  </si>
  <si>
    <t>制做棺罩、维修维护等</t>
  </si>
  <si>
    <t>棺罩、维修26800元</t>
  </si>
  <si>
    <t>临时人员工资足额发放</t>
  </si>
  <si>
    <t>制做、维修保质保量</t>
  </si>
  <si>
    <t>工资按月发放</t>
  </si>
  <si>
    <t>在规定时间内完成</t>
  </si>
  <si>
    <t>按财政预算批复执行</t>
  </si>
  <si>
    <t>10万</t>
  </si>
  <si>
    <t>减少耕地使用面积。打造低碳环保环境</t>
  </si>
  <si>
    <t>逐步改善</t>
  </si>
  <si>
    <t>盘锦市鹤栖园公墓管理处</t>
  </si>
  <si>
    <t>偿还厂家墓碑欠款</t>
  </si>
  <si>
    <t>偿还欠款</t>
  </si>
  <si>
    <t>100万</t>
  </si>
  <si>
    <t>0</t>
  </si>
  <si>
    <t>依据超收50%返还进行偿还欠款</t>
  </si>
  <si>
    <t>对园区景观、设施进行维修维护</t>
  </si>
  <si>
    <t>保障墓园正常运营</t>
  </si>
  <si>
    <t xml:space="preserve"> 实现墓区维修维护率</t>
  </si>
  <si>
    <t>大于50%</t>
  </si>
  <si>
    <t>用户的维修需求实现比例</t>
  </si>
  <si>
    <t>大于60%</t>
  </si>
  <si>
    <t>根据《辽宁省生态公墓建设暂行办法》的要求对墓园进行绿化、美化</t>
  </si>
  <si>
    <t>提高用户对墓区满意度</t>
  </si>
  <si>
    <t>实现绿化覆盖墓区面积</t>
  </si>
  <si>
    <t>40%以上</t>
  </si>
  <si>
    <t>实现用户对园区环境的满意度</t>
  </si>
  <si>
    <t>满足市民安葬需求</t>
  </si>
  <si>
    <t>满足市民需求的墓位安葬数量</t>
  </si>
  <si>
    <t>大于500盔</t>
  </si>
  <si>
    <t>满足年度销售任务</t>
  </si>
  <si>
    <t>满足我市死亡人口安葬需求</t>
  </si>
  <si>
    <t>完成年度收入</t>
  </si>
  <si>
    <t>2300万</t>
  </si>
  <si>
    <t>新建墓碑需满足安葬数量</t>
  </si>
  <si>
    <t>保洁用工用于区域内保洁及绿化、养护工作，包括业务综合楼公共区域的保洁服务；园区道路、广场、墓碑</t>
  </si>
  <si>
    <t>保安用工用于区域内（136488平方米）的安全保障工作，日常祭祀秩序的维护工作；保护公墓的安全，值班值宿，夜间看护，监控室监控，全园防火、防盗</t>
  </si>
  <si>
    <t>保洁工作需覆盖包括业务综合楼公共区域</t>
  </si>
  <si>
    <t>65万</t>
  </si>
  <si>
    <t>需做好区域内的安全保障工作</t>
  </si>
  <si>
    <t>54万</t>
  </si>
  <si>
    <t>20%</t>
  </si>
  <si>
    <t>33%</t>
  </si>
  <si>
    <t>依据合同规定进度</t>
  </si>
  <si>
    <t>维持公墓安葬工作正常运营</t>
  </si>
  <si>
    <t>全年销售墓碑数量</t>
  </si>
  <si>
    <t>60%</t>
  </si>
  <si>
    <t>服务用户</t>
  </si>
  <si>
    <t>对公墓服务进行宣传</t>
  </si>
  <si>
    <t>提高销售比例</t>
  </si>
  <si>
    <t>5%</t>
  </si>
  <si>
    <t>文明祭祀和选购墓地乘坐接送车的比例提高</t>
  </si>
  <si>
    <t>负责对殡葬法规、公益性公墓、墓园整体等内容进行广告宣传</t>
  </si>
  <si>
    <t>清明期间加强对殡葬法规、文明祭祀等宣传</t>
  </si>
  <si>
    <t>提高公墓安葬比例</t>
  </si>
  <si>
    <t>降低非法公墓安葬</t>
  </si>
  <si>
    <t>公墓销售提升5%</t>
  </si>
  <si>
    <t>提升文明祭祀的人数</t>
  </si>
  <si>
    <t>比去年增加2%</t>
  </si>
  <si>
    <t>解决用户的安全隐患和用水问题</t>
  </si>
  <si>
    <t>提升用户的服务感受</t>
  </si>
  <si>
    <t>墙体裂缝、变形、脱落等问题的解决率</t>
  </si>
  <si>
    <t>用水设施清淤问题的解决率</t>
  </si>
  <si>
    <t>用户对园区环境和安全性的满意度</t>
  </si>
  <si>
    <t>盘锦市殡仪馆</t>
  </si>
  <si>
    <t>完成全年火化任务</t>
  </si>
  <si>
    <t>保障火化用油及火化机设备正常运行</t>
  </si>
  <si>
    <t>全年火化量</t>
  </si>
  <si>
    <t>6500具</t>
  </si>
  <si>
    <t>燃油式火化机通用技术条件合格</t>
  </si>
  <si>
    <t>GB19054-2003</t>
  </si>
  <si>
    <t>火化后骨灰质量达标度合格</t>
  </si>
  <si>
    <t>《环保法》相关规定</t>
  </si>
  <si>
    <t>为达到群众需求，预计全年销售墓地20穴</t>
  </si>
  <si>
    <t>新建墓穴数量</t>
  </si>
  <si>
    <t>20穴</t>
  </si>
  <si>
    <t>专用设施设备更换、维修维护费。</t>
  </si>
  <si>
    <t>保障火化机、专用设施设备正常运行使用</t>
  </si>
  <si>
    <t>每年火化量</t>
  </si>
  <si>
    <t>达到市民殡仪需求，维持火化工作正常运营，单位职工全年无休。</t>
  </si>
  <si>
    <t>达到市民殡仪需求，确保火化业务正常运营</t>
  </si>
  <si>
    <t>全年火化6500具</t>
  </si>
  <si>
    <t>满意度95%</t>
  </si>
  <si>
    <t>完成600%</t>
  </si>
  <si>
    <t>提升服务标准，保障园区基本设施正常使用</t>
  </si>
  <si>
    <t>维护园区环境，达到创建文明城市标准</t>
  </si>
  <si>
    <t>房屋内外墙粉刷面积</t>
  </si>
  <si>
    <t>1600平方米</t>
  </si>
  <si>
    <t>对园区内栽种花卉树木进行管理、施肥。</t>
  </si>
  <si>
    <t>让花草、树木生产茁壮</t>
  </si>
  <si>
    <t>确保火化工作正常开展</t>
  </si>
  <si>
    <t>每个涉及火化尸体及丧者家属服务的职工多于30多个职工</t>
  </si>
  <si>
    <t>30人以上</t>
  </si>
  <si>
    <t>全年火化数量</t>
  </si>
  <si>
    <t>盘锦市社会福利有奖募捐委员会</t>
  </si>
  <si>
    <t>福利彩票销售机构的业务费支出</t>
  </si>
  <si>
    <t>树立福彩形象，提高福彩销量</t>
  </si>
  <si>
    <t>发布广告</t>
  </si>
  <si>
    <t>30次</t>
  </si>
  <si>
    <t>处理上访及合同纠纷业务</t>
  </si>
  <si>
    <t>及时办理业务，取证基本1周内完成</t>
  </si>
  <si>
    <t>保证全年投诉率为0</t>
  </si>
  <si>
    <t>保证福彩专线安全运行</t>
  </si>
  <si>
    <t>全市投注站网络</t>
  </si>
  <si>
    <t>406家</t>
  </si>
  <si>
    <t>全市投注站VPN福彩专线</t>
  </si>
  <si>
    <t>VPN服务费</t>
  </si>
  <si>
    <t>中心12条专线</t>
  </si>
  <si>
    <t>保证单位全年安全卫生达标</t>
  </si>
  <si>
    <t>保安保洁员</t>
  </si>
  <si>
    <t>11人</t>
  </si>
  <si>
    <t>为职工的劳动做好防护工作</t>
  </si>
  <si>
    <t>购买劳动防护品</t>
  </si>
  <si>
    <t>每人每季度380元</t>
  </si>
  <si>
    <t>完成全年即开票2000万销售额及4000箱打印纸的配送</t>
  </si>
  <si>
    <t>即开票配送</t>
  </si>
  <si>
    <t>2000万</t>
  </si>
  <si>
    <t>打印纸配送</t>
  </si>
  <si>
    <t>4000箱</t>
  </si>
  <si>
    <t>完成全年省中心布置的促销物品发放工作</t>
  </si>
  <si>
    <t>为全市投注站提供促销品</t>
  </si>
  <si>
    <t>完成整个办公楼的修缮</t>
  </si>
  <si>
    <t>顶楼防水</t>
  </si>
  <si>
    <t>符合办公需求</t>
  </si>
  <si>
    <t>零星维修</t>
  </si>
  <si>
    <t>保证办公安全</t>
  </si>
  <si>
    <t>完成全年残次票核销任务</t>
  </si>
  <si>
    <t>核销残次彩票</t>
  </si>
  <si>
    <t>4000-6000张彩票</t>
  </si>
  <si>
    <t>全市投注站业主培训</t>
  </si>
  <si>
    <t>全市投注站培训</t>
  </si>
  <si>
    <t>培训次数</t>
  </si>
  <si>
    <t>12-15次</t>
  </si>
  <si>
    <t>软件系统建设</t>
  </si>
  <si>
    <t>事业发展</t>
  </si>
  <si>
    <t>完成市社会救助信息管理系统及核对服务平台、市民政综合管理服务平台日常运维和新增业务系统建设</t>
  </si>
  <si>
    <t>实现市社会救助信息管理系统及核对服务平台、市民政综合管理服务平台省、市级对接</t>
  </si>
  <si>
    <t>系统接口建设数</t>
  </si>
  <si>
    <t>3个</t>
  </si>
  <si>
    <t>新建业务子系统</t>
  </si>
  <si>
    <t>8个</t>
  </si>
  <si>
    <t>实现与省社会救助系统、省核对平台系统及市大数据交换</t>
  </si>
  <si>
    <t>业务子系统建设完成</t>
  </si>
  <si>
    <t>救灾储备库</t>
  </si>
  <si>
    <t>顺利结算</t>
  </si>
  <si>
    <t>目前工程基本完工</t>
  </si>
  <si>
    <t>400万元</t>
  </si>
  <si>
    <t>《关于盘锦市救灾物资储备库建设项目初步设计的批复》（盘发改投发[2013]27号）</t>
  </si>
  <si>
    <t>民办养老机构运营补贴</t>
  </si>
  <si>
    <t>鼓励民办养老机构发展</t>
  </si>
  <si>
    <t>养老机构责任保险费补贴、分散供养特困老年人办理意外伤害保险费</t>
  </si>
  <si>
    <t>对全市民办非营利性养老机构给予运营补贴</t>
  </si>
  <si>
    <t>床位数16500张</t>
  </si>
  <si>
    <t>按参保人计算</t>
  </si>
  <si>
    <t>2125人</t>
  </si>
  <si>
    <t>完成对全市13家民办非营利性养老</t>
  </si>
  <si>
    <t>按民办养老机构补贴累计床位16500张（按月累计，月均875人）计算，补贴30元×10500人=49.5万元。</t>
  </si>
  <si>
    <t>盘山县石新镇石山社区养老服务综合体建设</t>
  </si>
  <si>
    <t>社区养老服务综合体新建面积</t>
  </si>
  <si>
    <t>1080平方米</t>
  </si>
  <si>
    <t>盘山县石新镇石山社区养老服务综合体新建面积1080平方米。</t>
  </si>
  <si>
    <t>社会工作和志愿服务</t>
  </si>
  <si>
    <t>社会工作职业资格证书考前冲刺培训</t>
  </si>
  <si>
    <t>志愿者专业知识培训</t>
  </si>
  <si>
    <t>开展全市社会工作职业资格证书考前冲刺培训</t>
  </si>
  <si>
    <t>初级1期      中级1期</t>
  </si>
  <si>
    <t>聘请高校老师开展志愿者专业知识培训</t>
  </si>
  <si>
    <t xml:space="preserve">培训1期 2天8        </t>
  </si>
  <si>
    <t>完成全市社会工作职业资格证书考前冲刺培训</t>
  </si>
  <si>
    <t>5月</t>
  </si>
  <si>
    <t>完成志愿者专业知识培训</t>
  </si>
  <si>
    <t>10月</t>
  </si>
  <si>
    <t>良好</t>
  </si>
  <si>
    <t>完成社会工作职业资格证书考前冲</t>
  </si>
  <si>
    <t>完成志愿服务宣传；2.组织监督社</t>
  </si>
  <si>
    <t>总结社工项目.</t>
  </si>
  <si>
    <t>1.《2016—2020年辽宁省社会工作专业人才发展规划》（辽民发【2016】43号）；2.《关于政府购买社会工作服务的实施意见》（辽民发【2015】32号）；3.《关于通过政府购买服务支持社会组织培育发展的实施意见》（辽财综</t>
  </si>
  <si>
    <t>设备购置及维护</t>
  </si>
  <si>
    <t>计划明年对养员楼进行维修改造</t>
  </si>
  <si>
    <t>楼内墙面刮大白维修</t>
  </si>
  <si>
    <t>1次</t>
  </si>
  <si>
    <t>楼顶防水维修；院内铺设沥青</t>
  </si>
  <si>
    <t>楼顶防水维修院内铺设沥青</t>
  </si>
  <si>
    <t>18万元</t>
  </si>
  <si>
    <t>10万元</t>
  </si>
  <si>
    <t>大洼区养老院养员楼因年久失修</t>
  </si>
  <si>
    <t>辽河康养养老服务中心项目，建设面积13.75万平方米，养老床位2800张，计划打造辽宁最大的康养基地。</t>
  </si>
  <si>
    <t>建设面积13.75万平方米，养老床位</t>
  </si>
  <si>
    <t>2800张</t>
  </si>
  <si>
    <t>关于《盘锦市双台子区辽河康养服务中心》（双区行审备[2019]27号）</t>
  </si>
  <si>
    <t>全市镇街残疾人康复站配备康复训练器材</t>
  </si>
  <si>
    <t>配备器材</t>
  </si>
  <si>
    <t>不少于51个</t>
  </si>
  <si>
    <t>完成镇街康复站器材配备</t>
  </si>
  <si>
    <t>51个</t>
  </si>
  <si>
    <t>每站不少于13000元，配备器材</t>
  </si>
  <si>
    <t>10样器材</t>
  </si>
  <si>
    <t>配备必要胡康复设备和专业培训胡人员，实现康复进社区，服务到家庭胡要求</t>
  </si>
  <si>
    <t>提升殡葬管理重点区域视频信息实时监控，实现对重点区域视频点位信息的全覆盖</t>
  </si>
  <si>
    <t>建设殡葬业务相关模块</t>
  </si>
  <si>
    <t>6个模块：殡葬法规政_x0001_</t>
  </si>
  <si>
    <t>1005</t>
  </si>
  <si>
    <t>鼓励骨灰海葬，推行节地生态安葬</t>
  </si>
  <si>
    <t>执行海葬家属一次性补助标准</t>
  </si>
  <si>
    <t>500元/具</t>
  </si>
  <si>
    <t>全年完成海葬、水葬数量</t>
  </si>
  <si>
    <t>260具</t>
  </si>
  <si>
    <t>是</t>
  </si>
  <si>
    <t>依据《辽宁省公墓管理办法》《关于推进节地生态安葬的实施意见》《关于开展全省农村散葬乱葬整治工作的实施意见》，开展节地生态安葬政策宣传、农村散葬乱葬整治工作。</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</si>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</sst>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Red]\-0.00\ "/>
    <numFmt numFmtId="180" formatCode="0.00_);[Red]\(0.00\)"/>
    <numFmt numFmtId="181" formatCode="0.00_ "/>
    <numFmt numFmtId="182" formatCode="#,##0.00_ "/>
    <numFmt numFmtId="183" formatCode="#,##0.0000"/>
  </numFmts>
  <fonts count="71">
    <font>
      <sz val="10"/>
      <color indexed="8"/>
      <name val="Arial"/>
      <family val="2"/>
    </font>
    <font>
      <sz val="11"/>
      <color indexed="8"/>
      <name val="宋体"/>
      <family val="0"/>
    </font>
    <font>
      <sz val="16"/>
      <color indexed="8"/>
      <name val="黑体"/>
      <family val="3"/>
    </font>
    <font>
      <b/>
      <sz val="11"/>
      <color indexed="8"/>
      <name val="宋体"/>
      <family val="0"/>
    </font>
    <font>
      <sz val="10"/>
      <name val="Arial"/>
      <family val="2"/>
    </font>
    <font>
      <sz val="16"/>
      <name val="黑体"/>
      <family val="3"/>
    </font>
    <font>
      <sz val="11"/>
      <name val="宋体"/>
      <family val="0"/>
    </font>
    <font>
      <b/>
      <sz val="11"/>
      <name val="宋体"/>
      <family val="0"/>
    </font>
    <font>
      <sz val="9"/>
      <color indexed="8"/>
      <name val="宋体"/>
      <family val="0"/>
    </font>
    <font>
      <sz val="9"/>
      <name val="宋体"/>
      <family val="0"/>
    </font>
    <font>
      <sz val="10"/>
      <name val="黑体"/>
      <family val="3"/>
    </font>
    <font>
      <sz val="11"/>
      <color indexed="8"/>
      <name val="黑体"/>
      <family val="3"/>
    </font>
    <font>
      <b/>
      <sz val="10"/>
      <color indexed="8"/>
      <name val="Arial"/>
      <family val="2"/>
    </font>
    <font>
      <sz val="10"/>
      <color indexed="8"/>
      <name val="宋体"/>
      <family val="0"/>
    </font>
    <font>
      <sz val="12"/>
      <color indexed="8"/>
      <name val="宋体"/>
      <family val="0"/>
    </font>
    <font>
      <b/>
      <sz val="10"/>
      <name val="宋体"/>
      <family val="0"/>
    </font>
    <font>
      <b/>
      <sz val="11"/>
      <color indexed="8"/>
      <name val="黑体"/>
      <family val="3"/>
    </font>
    <font>
      <b/>
      <sz val="10"/>
      <color indexed="8"/>
      <name val="宋体"/>
      <family val="0"/>
    </font>
    <font>
      <sz val="11"/>
      <name val="黑体"/>
      <family val="3"/>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indexed="8"/>
      <name val="Calibri Light"/>
      <family val="0"/>
    </font>
    <font>
      <sz val="11"/>
      <name val="Calibri Light"/>
      <family val="0"/>
    </font>
    <font>
      <b/>
      <sz val="11"/>
      <name val="Calibri Light"/>
      <family val="0"/>
    </font>
    <font>
      <sz val="11"/>
      <color indexed="8"/>
      <name val="Calibri Light"/>
      <family val="0"/>
    </font>
    <font>
      <b/>
      <sz val="10"/>
      <color indexed="8"/>
      <name val="Calibri Light"/>
      <family val="0"/>
    </font>
    <font>
      <sz val="10"/>
      <color indexed="8"/>
      <name val="Calibri Light"/>
      <family val="0"/>
    </font>
    <font>
      <sz val="11"/>
      <color rgb="FFFF0000"/>
      <name val="宋体"/>
      <family val="0"/>
    </font>
    <font>
      <sz val="11"/>
      <color rgb="FFC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s>
  <cellStyleXfs count="7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lignment/>
      <protection/>
    </xf>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9" fillId="0" borderId="0">
      <alignment vertical="center"/>
      <protection/>
    </xf>
    <xf numFmtId="0" fontId="9" fillId="0" borderId="0">
      <alignment/>
      <protection/>
    </xf>
    <xf numFmtId="0" fontId="19" fillId="0" borderId="0">
      <alignment/>
      <protection/>
    </xf>
    <xf numFmtId="0" fontId="51"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178" fontId="0" fillId="0" borderId="0">
      <alignment/>
      <protection/>
    </xf>
    <xf numFmtId="45" fontId="0" fillId="0" borderId="0">
      <alignment/>
      <protection/>
    </xf>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176" fontId="0" fillId="0" borderId="0">
      <alignment/>
      <protection/>
    </xf>
    <xf numFmtId="177" fontId="0" fillId="0" borderId="0">
      <alignment/>
      <protection/>
    </xf>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62" fillId="0" borderId="0" applyNumberFormat="0" applyFill="0" applyBorder="0" applyAlignment="0" applyProtection="0"/>
    <xf numFmtId="0" fontId="14" fillId="32" borderId="8" applyNumberFormat="0" applyFont="0" applyAlignment="0" applyProtection="0"/>
  </cellStyleXfs>
  <cellXfs count="212">
    <xf numFmtId="0" fontId="0" fillId="0" borderId="0" xfId="0" applyAlignment="1">
      <alignment/>
    </xf>
    <xf numFmtId="0" fontId="2" fillId="0" borderId="0" xfId="0" applyFont="1" applyAlignment="1">
      <alignment vertical="center"/>
    </xf>
    <xf numFmtId="0" fontId="1" fillId="0" borderId="0" xfId="0" applyFont="1" applyAlignment="1">
      <alignment/>
    </xf>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Fill="1"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9" xfId="0" applyFont="1" applyFill="1" applyBorder="1" applyAlignment="1">
      <alignment horizontal="center" vertical="center" wrapText="1"/>
    </xf>
    <xf numFmtId="0"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49" fontId="8" fillId="0" borderId="9" xfId="0" applyNumberFormat="1"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1" fillId="0" borderId="0" xfId="0" applyFont="1" applyBorder="1" applyAlignment="1">
      <alignment vertical="center"/>
    </xf>
    <xf numFmtId="179" fontId="8" fillId="0" borderId="9" xfId="0" applyNumberFormat="1" applyFont="1" applyFill="1" applyBorder="1" applyAlignment="1">
      <alignment horizontal="right" vertical="center" wrapText="1"/>
    </xf>
    <xf numFmtId="0" fontId="6"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0" fillId="0" borderId="9" xfId="0" applyBorder="1" applyAlignment="1">
      <alignment vertical="center"/>
    </xf>
    <xf numFmtId="0" fontId="6" fillId="0" borderId="9"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49" fontId="9" fillId="0" borderId="9" xfId="0" applyNumberFormat="1" applyFont="1" applyFill="1" applyBorder="1" applyAlignment="1">
      <alignment vertical="center" wrapText="1"/>
    </xf>
    <xf numFmtId="0" fontId="4" fillId="0" borderId="0" xfId="0" applyFont="1" applyFill="1" applyAlignment="1">
      <alignment vertical="center"/>
    </xf>
    <xf numFmtId="0" fontId="0" fillId="0" borderId="0" xfId="0" applyFill="1" applyAlignment="1">
      <alignment vertical="center"/>
    </xf>
    <xf numFmtId="0" fontId="7" fillId="0" borderId="0" xfId="0" applyFont="1" applyAlignment="1">
      <alignment horizontal="center" vertical="center"/>
    </xf>
    <xf numFmtId="0" fontId="6" fillId="0" borderId="12" xfId="45" applyFont="1" applyFill="1" applyBorder="1" applyAlignment="1">
      <alignment vertical="center"/>
      <protection/>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179" fontId="6" fillId="0" borderId="9" xfId="0" applyNumberFormat="1" applyFont="1" applyFill="1" applyBorder="1" applyAlignment="1">
      <alignment horizontal="right" vertical="center" wrapText="1"/>
    </xf>
    <xf numFmtId="0" fontId="6" fillId="0" borderId="9" xfId="0" applyFont="1" applyBorder="1" applyAlignment="1">
      <alignment horizontal="center" vertical="center" wrapText="1"/>
    </xf>
    <xf numFmtId="180" fontId="6" fillId="0" borderId="9" xfId="0" applyNumberFormat="1" applyFont="1" applyFill="1" applyBorder="1" applyAlignment="1">
      <alignment horizontal="right" vertical="center" wrapText="1"/>
    </xf>
    <xf numFmtId="0" fontId="11" fillId="0" borderId="0" xfId="0" applyFont="1" applyAlignment="1">
      <alignment vertical="center"/>
    </xf>
    <xf numFmtId="0" fontId="1" fillId="0" borderId="0" xfId="0" applyFont="1" applyAlignment="1">
      <alignment horizontal="right"/>
    </xf>
    <xf numFmtId="0" fontId="1" fillId="0" borderId="0" xfId="0" applyFont="1" applyAlignment="1">
      <alignment horizontal="righ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1" fillId="0" borderId="9" xfId="0" applyFont="1" applyBorder="1" applyAlignment="1">
      <alignment vertical="center"/>
    </xf>
    <xf numFmtId="0" fontId="11" fillId="0" borderId="9" xfId="0" applyFont="1" applyBorder="1" applyAlignment="1">
      <alignment horizontal="center" vertical="center"/>
    </xf>
    <xf numFmtId="49" fontId="12" fillId="0" borderId="9" xfId="0" applyNumberFormat="1" applyFont="1" applyBorder="1" applyAlignment="1">
      <alignment horizontal="center"/>
    </xf>
    <xf numFmtId="0" fontId="12" fillId="0" borderId="9" xfId="0" applyNumberFormat="1" applyFont="1" applyFill="1" applyBorder="1" applyAlignment="1">
      <alignment horizontal="left" vertical="center"/>
    </xf>
    <xf numFmtId="4" fontId="63" fillId="0" borderId="9" xfId="0" applyNumberFormat="1" applyFont="1" applyFill="1" applyBorder="1" applyAlignment="1">
      <alignment vertical="center" shrinkToFit="1"/>
    </xf>
    <xf numFmtId="0" fontId="12" fillId="0" borderId="9" xfId="0" applyFont="1" applyBorder="1" applyAlignment="1">
      <alignment vertical="center"/>
    </xf>
    <xf numFmtId="49" fontId="0" fillId="0" borderId="9" xfId="0" applyNumberFormat="1" applyBorder="1" applyAlignment="1">
      <alignment horizontal="center"/>
    </xf>
    <xf numFmtId="0" fontId="0" fillId="0" borderId="9" xfId="0" applyNumberFormat="1" applyFill="1" applyBorder="1" applyAlignment="1">
      <alignment horizontal="left" vertical="center"/>
    </xf>
    <xf numFmtId="0" fontId="13" fillId="0" borderId="9" xfId="0" applyNumberFormat="1" applyFont="1" applyFill="1" applyBorder="1" applyAlignment="1">
      <alignment horizontal="left" vertical="center"/>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3" fillId="0" borderId="9" xfId="0" applyFont="1" applyFill="1" applyBorder="1" applyAlignment="1">
      <alignment horizontal="center" vertical="center"/>
    </xf>
    <xf numFmtId="4" fontId="14" fillId="0" borderId="9" xfId="0" applyNumberFormat="1" applyFont="1" applyFill="1" applyBorder="1" applyAlignment="1">
      <alignment horizontal="right" vertical="center"/>
    </xf>
    <xf numFmtId="4" fontId="3" fillId="0" borderId="9" xfId="0" applyNumberFormat="1" applyFont="1" applyFill="1" applyBorder="1" applyAlignment="1">
      <alignment horizontal="right" vertical="center"/>
    </xf>
    <xf numFmtId="0" fontId="1" fillId="0" borderId="9" xfId="0" applyFont="1" applyFill="1" applyBorder="1" applyAlignment="1">
      <alignment horizontal="left" vertical="center"/>
    </xf>
    <xf numFmtId="0" fontId="14" fillId="0" borderId="9" xfId="0" applyFont="1" applyFill="1" applyBorder="1" applyAlignment="1">
      <alignment horizontal="right" vertical="center"/>
    </xf>
    <xf numFmtId="0" fontId="1" fillId="0" borderId="9" xfId="0" applyFont="1" applyFill="1" applyBorder="1" applyAlignment="1">
      <alignment horizontal="right" vertical="center"/>
    </xf>
    <xf numFmtId="4" fontId="1" fillId="0" borderId="9" xfId="0" applyNumberFormat="1" applyFont="1" applyFill="1" applyBorder="1" applyAlignment="1">
      <alignment horizontal="right" vertical="center"/>
    </xf>
    <xf numFmtId="49" fontId="1" fillId="0" borderId="0" xfId="0" applyNumberFormat="1" applyFont="1" applyAlignment="1">
      <alignment horizontal="left" indent="1"/>
    </xf>
    <xf numFmtId="49" fontId="1" fillId="0" borderId="0" xfId="0" applyNumberFormat="1" applyFont="1" applyAlignment="1">
      <alignment vertical="center"/>
    </xf>
    <xf numFmtId="49" fontId="3" fillId="0" borderId="9" xfId="0" applyNumberFormat="1" applyFont="1" applyBorder="1" applyAlignment="1">
      <alignment horizontal="center" vertical="center"/>
    </xf>
    <xf numFmtId="0" fontId="11" fillId="0" borderId="9" xfId="0" applyFont="1" applyBorder="1" applyAlignment="1">
      <alignment horizontal="left" vertical="center"/>
    </xf>
    <xf numFmtId="49" fontId="11" fillId="0" borderId="9" xfId="0" applyNumberFormat="1" applyFont="1" applyBorder="1" applyAlignment="1">
      <alignment vertical="center"/>
    </xf>
    <xf numFmtId="0" fontId="1" fillId="0" borderId="9" xfId="0" applyFont="1" applyBorder="1" applyAlignment="1">
      <alignment horizontal="left" vertical="center"/>
    </xf>
    <xf numFmtId="49" fontId="1" fillId="0" borderId="9" xfId="0" applyNumberFormat="1" applyFont="1" applyBorder="1" applyAlignment="1">
      <alignment horizontal="left" vertical="center" indent="2"/>
    </xf>
    <xf numFmtId="0" fontId="1" fillId="0" borderId="9" xfId="0" applyFont="1" applyBorder="1" applyAlignment="1">
      <alignment vertical="center"/>
    </xf>
    <xf numFmtId="181" fontId="1" fillId="0" borderId="9" xfId="0" applyNumberFormat="1" applyFont="1" applyBorder="1" applyAlignment="1">
      <alignment vertical="center"/>
    </xf>
    <xf numFmtId="181" fontId="11" fillId="0" borderId="9" xfId="0" applyNumberFormat="1" applyFont="1" applyBorder="1" applyAlignment="1">
      <alignment vertical="center"/>
    </xf>
    <xf numFmtId="0" fontId="1" fillId="0" borderId="0" xfId="0" applyFont="1" applyAlignment="1">
      <alignment horizontal="left" vertical="center"/>
    </xf>
    <xf numFmtId="49" fontId="1" fillId="0" borderId="0" xfId="0" applyNumberFormat="1" applyFont="1" applyAlignment="1">
      <alignment horizontal="left" vertical="center" indent="2"/>
    </xf>
    <xf numFmtId="49" fontId="1" fillId="0" borderId="0" xfId="0" applyNumberFormat="1" applyFont="1" applyAlignment="1">
      <alignment horizontal="left" vertical="center" indent="1"/>
    </xf>
    <xf numFmtId="0" fontId="2" fillId="0" borderId="0" xfId="0" applyFont="1" applyFill="1" applyAlignment="1">
      <alignment vertical="center"/>
    </xf>
    <xf numFmtId="0" fontId="11" fillId="0" borderId="0" xfId="0" applyFont="1" applyFill="1" applyAlignment="1">
      <alignment vertical="center"/>
    </xf>
    <xf numFmtId="0" fontId="1" fillId="0" borderId="0" xfId="0" applyFont="1" applyFill="1" applyAlignment="1">
      <alignment horizontal="right" vertical="center"/>
    </xf>
    <xf numFmtId="0" fontId="3" fillId="0" borderId="9" xfId="0" applyFont="1" applyFill="1" applyBorder="1" applyAlignment="1">
      <alignment horizontal="right" vertical="center"/>
    </xf>
    <xf numFmtId="182" fontId="15" fillId="0" borderId="9" xfId="0" applyNumberFormat="1" applyFont="1" applyFill="1" applyBorder="1" applyAlignment="1">
      <alignment horizontal="right" vertical="center" wrapText="1"/>
    </xf>
    <xf numFmtId="49" fontId="12" fillId="0" borderId="9" xfId="0" applyNumberFormat="1" applyFont="1" applyFill="1" applyBorder="1" applyAlignment="1">
      <alignment horizontal="center"/>
    </xf>
    <xf numFmtId="0" fontId="16" fillId="0" borderId="9" xfId="0" applyFont="1" applyFill="1" applyBorder="1" applyAlignment="1">
      <alignment horizontal="right" vertical="center"/>
    </xf>
    <xf numFmtId="182" fontId="11" fillId="0" borderId="9"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shrinkToFit="1"/>
    </xf>
    <xf numFmtId="49" fontId="0" fillId="0" borderId="9" xfId="0" applyNumberFormat="1" applyFill="1" applyBorder="1" applyAlignment="1">
      <alignment horizontal="center"/>
    </xf>
    <xf numFmtId="0" fontId="1" fillId="0" borderId="9" xfId="0" applyFont="1" applyFill="1" applyBorder="1" applyAlignment="1">
      <alignment horizontal="center" vertical="center"/>
    </xf>
    <xf numFmtId="4" fontId="6" fillId="0" borderId="9" xfId="0" applyNumberFormat="1" applyFont="1" applyFill="1" applyBorder="1" applyAlignment="1" applyProtection="1">
      <alignment horizontal="right" vertical="center"/>
      <protection/>
    </xf>
    <xf numFmtId="0" fontId="1" fillId="0" borderId="9" xfId="0" applyFont="1" applyFill="1" applyBorder="1" applyAlignment="1">
      <alignment vertical="center"/>
    </xf>
    <xf numFmtId="0" fontId="17" fillId="0" borderId="9" xfId="0" applyNumberFormat="1" applyFont="1" applyFill="1" applyBorder="1" applyAlignment="1">
      <alignment horizontal="left" vertical="center"/>
    </xf>
    <xf numFmtId="0" fontId="0" fillId="0" borderId="9" xfId="0" applyFill="1" applyBorder="1" applyAlignment="1">
      <alignment vertical="center"/>
    </xf>
    <xf numFmtId="4" fontId="7" fillId="0" borderId="9" xfId="45" applyNumberFormat="1" applyFont="1" applyFill="1" applyBorder="1" applyAlignment="1">
      <alignment horizontal="center" vertical="center"/>
      <protection/>
    </xf>
    <xf numFmtId="4" fontId="7" fillId="0" borderId="13" xfId="45" applyNumberFormat="1" applyFont="1" applyFill="1" applyBorder="1" applyAlignment="1">
      <alignment horizontal="center" vertical="center"/>
      <protection/>
    </xf>
    <xf numFmtId="4" fontId="18" fillId="0" borderId="9" xfId="0" applyNumberFormat="1" applyFont="1" applyFill="1" applyBorder="1" applyAlignment="1" applyProtection="1">
      <alignment horizontal="left" vertical="center"/>
      <protection/>
    </xf>
    <xf numFmtId="4" fontId="18" fillId="0" borderId="14" xfId="45" applyNumberFormat="1" applyFont="1" applyFill="1" applyBorder="1" applyAlignment="1">
      <alignment horizontal="left" vertical="center"/>
      <protection/>
    </xf>
    <xf numFmtId="180" fontId="6" fillId="0" borderId="13" xfId="45" applyNumberFormat="1" applyFont="1" applyFill="1" applyBorder="1" applyAlignment="1" applyProtection="1">
      <alignment horizontal="right" vertical="center" wrapText="1"/>
      <protection/>
    </xf>
    <xf numFmtId="4" fontId="6" fillId="0" borderId="9" xfId="0" applyNumberFormat="1" applyFont="1" applyFill="1" applyBorder="1" applyAlignment="1" applyProtection="1">
      <alignment horizontal="left" vertical="center"/>
      <protection/>
    </xf>
    <xf numFmtId="4" fontId="6" fillId="0" borderId="14" xfId="45" applyNumberFormat="1" applyFont="1" applyFill="1" applyBorder="1" applyAlignment="1">
      <alignment vertical="center"/>
      <protection/>
    </xf>
    <xf numFmtId="182" fontId="1" fillId="0" borderId="0" xfId="0" applyNumberFormat="1" applyFont="1" applyFill="1" applyAlignment="1">
      <alignment vertical="center"/>
    </xf>
    <xf numFmtId="4" fontId="6" fillId="0" borderId="14" xfId="45" applyNumberFormat="1" applyFont="1" applyFill="1" applyBorder="1" applyAlignment="1">
      <alignment horizontal="left" vertical="center"/>
      <protection/>
    </xf>
    <xf numFmtId="180" fontId="6" fillId="0" borderId="9" xfId="45" applyNumberFormat="1" applyFont="1" applyFill="1" applyBorder="1" applyAlignment="1" applyProtection="1">
      <alignment horizontal="right" vertical="center" wrapText="1"/>
      <protection/>
    </xf>
    <xf numFmtId="180" fontId="6" fillId="0" borderId="15" xfId="45" applyNumberFormat="1" applyFont="1" applyFill="1" applyBorder="1" applyAlignment="1" applyProtection="1">
      <alignment horizontal="right" vertical="center" wrapText="1"/>
      <protection/>
    </xf>
    <xf numFmtId="4" fontId="6" fillId="0" borderId="9" xfId="45" applyNumberFormat="1" applyFont="1" applyFill="1" applyBorder="1" applyAlignment="1">
      <alignment horizontal="left" vertical="center"/>
      <protection/>
    </xf>
    <xf numFmtId="4" fontId="6" fillId="0" borderId="10" xfId="45" applyNumberFormat="1" applyFont="1" applyFill="1" applyBorder="1" applyAlignment="1">
      <alignment horizontal="left" vertical="center"/>
      <protection/>
    </xf>
    <xf numFmtId="180" fontId="6" fillId="0" borderId="13" xfId="45" applyNumberFormat="1" applyFont="1" applyFill="1" applyBorder="1" applyAlignment="1" applyProtection="1">
      <alignment vertical="center" wrapText="1"/>
      <protection/>
    </xf>
    <xf numFmtId="4" fontId="6" fillId="0" borderId="9" xfId="45" applyNumberFormat="1" applyFont="1" applyFill="1" applyBorder="1" applyAlignment="1">
      <alignment vertical="center"/>
      <protection/>
    </xf>
    <xf numFmtId="4" fontId="18" fillId="0" borderId="14" xfId="45" applyNumberFormat="1" applyFont="1" applyFill="1" applyBorder="1" applyAlignment="1">
      <alignment vertical="center"/>
      <protection/>
    </xf>
    <xf numFmtId="4" fontId="18" fillId="0" borderId="9" xfId="45" applyNumberFormat="1" applyFont="1" applyFill="1" applyBorder="1" applyAlignment="1">
      <alignment vertical="center"/>
      <protection/>
    </xf>
    <xf numFmtId="180" fontId="6" fillId="0" borderId="13" xfId="45" applyNumberFormat="1" applyFont="1" applyFill="1" applyBorder="1" applyAlignment="1" applyProtection="1">
      <alignment vertical="center"/>
      <protection/>
    </xf>
    <xf numFmtId="4" fontId="1" fillId="0" borderId="9" xfId="0" applyNumberFormat="1" applyFont="1" applyFill="1" applyBorder="1" applyAlignment="1">
      <alignment vertical="center"/>
    </xf>
    <xf numFmtId="4" fontId="18" fillId="0" borderId="9" xfId="0" applyNumberFormat="1" applyFont="1" applyFill="1" applyBorder="1" applyAlignment="1" applyProtection="1">
      <alignment horizontal="center" vertical="center"/>
      <protection/>
    </xf>
    <xf numFmtId="4" fontId="18" fillId="0" borderId="9" xfId="0" applyNumberFormat="1" applyFont="1" applyFill="1" applyBorder="1" applyAlignment="1" applyProtection="1">
      <alignment horizontal="right" vertical="center"/>
      <protection/>
    </xf>
    <xf numFmtId="180" fontId="18" fillId="0" borderId="9" xfId="45" applyNumberFormat="1" applyFont="1" applyFill="1" applyBorder="1" applyAlignment="1">
      <alignment horizontal="center" vertical="center"/>
      <protection/>
    </xf>
    <xf numFmtId="180" fontId="18" fillId="0" borderId="9" xfId="45" applyNumberFormat="1" applyFont="1" applyFill="1" applyBorder="1" applyAlignment="1" applyProtection="1">
      <alignment horizontal="right" vertical="center" wrapText="1"/>
      <protection/>
    </xf>
    <xf numFmtId="180" fontId="18" fillId="0" borderId="9" xfId="45" applyNumberFormat="1" applyFont="1" applyFill="1" applyBorder="1" applyAlignment="1" applyProtection="1">
      <alignment vertical="center" wrapText="1"/>
      <protection/>
    </xf>
    <xf numFmtId="0" fontId="12" fillId="0" borderId="0" xfId="0" applyFont="1" applyAlignment="1">
      <alignment vertical="center"/>
    </xf>
    <xf numFmtId="0" fontId="3" fillId="0" borderId="9" xfId="0" applyFont="1" applyFill="1" applyBorder="1" applyAlignment="1">
      <alignment horizontal="center" vertical="center" shrinkToFit="1"/>
    </xf>
    <xf numFmtId="0" fontId="3" fillId="0" borderId="9" xfId="0" applyFont="1" applyFill="1" applyBorder="1" applyAlignment="1">
      <alignment horizontal="center" vertical="center" wrapText="1" shrinkToFit="1"/>
    </xf>
    <xf numFmtId="0" fontId="11" fillId="0" borderId="9" xfId="0" applyFont="1" applyFill="1" applyBorder="1" applyAlignment="1">
      <alignment horizontal="center" vertical="center" shrinkToFit="1"/>
    </xf>
    <xf numFmtId="4" fontId="16" fillId="0" borderId="9" xfId="0" applyNumberFormat="1" applyFont="1" applyFill="1" applyBorder="1" applyAlignment="1">
      <alignment horizontal="right" vertical="center" shrinkToFit="1"/>
    </xf>
    <xf numFmtId="4" fontId="3" fillId="33" borderId="9" xfId="0" applyNumberFormat="1" applyFont="1" applyFill="1" applyBorder="1" applyAlignment="1">
      <alignment horizontal="right" vertical="center" shrinkToFit="1"/>
    </xf>
    <xf numFmtId="4" fontId="64" fillId="0" borderId="9" xfId="0" applyNumberFormat="1" applyFont="1" applyFill="1" applyBorder="1" applyAlignment="1" applyProtection="1">
      <alignment vertical="center"/>
      <protection/>
    </xf>
    <xf numFmtId="4" fontId="6" fillId="33" borderId="9" xfId="0" applyNumberFormat="1" applyFont="1" applyFill="1" applyBorder="1" applyAlignment="1" applyProtection="1">
      <alignment horizontal="right" vertical="center"/>
      <protection/>
    </xf>
    <xf numFmtId="4" fontId="7" fillId="33" borderId="9" xfId="0" applyNumberFormat="1" applyFont="1" applyFill="1" applyBorder="1" applyAlignment="1" applyProtection="1">
      <alignment horizontal="right" vertical="center"/>
      <protection/>
    </xf>
    <xf numFmtId="0" fontId="3" fillId="0" borderId="13" xfId="0" applyFont="1" applyFill="1" applyBorder="1" applyAlignment="1">
      <alignment horizontal="center" vertical="center" wrapText="1" shrinkToFit="1"/>
    </xf>
    <xf numFmtId="0" fontId="3" fillId="0" borderId="9" xfId="0" applyFont="1" applyFill="1" applyBorder="1" applyAlignment="1">
      <alignment horizontal="right" vertical="center" shrinkToFit="1"/>
    </xf>
    <xf numFmtId="0" fontId="1" fillId="0" borderId="9" xfId="0" applyFont="1" applyFill="1" applyBorder="1" applyAlignment="1">
      <alignment horizontal="right" vertical="center" shrinkToFit="1"/>
    </xf>
    <xf numFmtId="4" fontId="1" fillId="0" borderId="0" xfId="0" applyNumberFormat="1" applyFont="1" applyFill="1" applyAlignment="1">
      <alignment vertical="center"/>
    </xf>
    <xf numFmtId="4" fontId="3" fillId="0" borderId="0" xfId="0" applyNumberFormat="1" applyFont="1" applyFill="1" applyAlignment="1">
      <alignment vertical="center"/>
    </xf>
    <xf numFmtId="0" fontId="16" fillId="0" borderId="0" xfId="0" applyFont="1" applyFill="1" applyAlignment="1">
      <alignment vertical="center"/>
    </xf>
    <xf numFmtId="0" fontId="12" fillId="0" borderId="0" xfId="0" applyFont="1" applyFill="1" applyAlignment="1">
      <alignment vertical="center"/>
    </xf>
    <xf numFmtId="0" fontId="16" fillId="0" borderId="9" xfId="0" applyFont="1" applyFill="1" applyBorder="1" applyAlignment="1">
      <alignment horizontal="center" vertical="center" shrinkToFit="1"/>
    </xf>
    <xf numFmtId="180" fontId="65" fillId="0" borderId="13" xfId="45" applyNumberFormat="1" applyFont="1" applyFill="1" applyBorder="1" applyAlignment="1" applyProtection="1">
      <alignment vertical="center"/>
      <protection/>
    </xf>
    <xf numFmtId="4" fontId="65" fillId="0" borderId="9" xfId="0" applyNumberFormat="1" applyFont="1" applyFill="1" applyBorder="1" applyAlignment="1" applyProtection="1">
      <alignment vertical="center"/>
      <protection/>
    </xf>
    <xf numFmtId="4" fontId="66" fillId="0" borderId="9" xfId="0" applyNumberFormat="1" applyFont="1" applyFill="1" applyBorder="1" applyAlignment="1">
      <alignment vertical="center" shrinkToFit="1"/>
    </xf>
    <xf numFmtId="4" fontId="1" fillId="0" borderId="9" xfId="0" applyNumberFormat="1" applyFont="1" applyFill="1" applyBorder="1" applyAlignment="1">
      <alignment horizontal="right" vertical="center" shrinkToFit="1"/>
    </xf>
    <xf numFmtId="4" fontId="7" fillId="0" borderId="9" xfId="0" applyNumberFormat="1" applyFont="1" applyFill="1" applyBorder="1" applyAlignment="1" applyProtection="1">
      <alignment horizontal="right" vertical="center"/>
      <protection/>
    </xf>
    <xf numFmtId="0" fontId="66" fillId="0" borderId="9" xfId="0" applyFont="1" applyBorder="1" applyAlignment="1">
      <alignment vertical="center"/>
    </xf>
    <xf numFmtId="0" fontId="63" fillId="0" borderId="9" xfId="0" applyFont="1" applyBorder="1" applyAlignment="1">
      <alignment vertical="center"/>
    </xf>
    <xf numFmtId="0" fontId="67" fillId="0" borderId="9" xfId="0" applyFont="1" applyFill="1" applyBorder="1" applyAlignment="1">
      <alignment vertical="center"/>
    </xf>
    <xf numFmtId="0" fontId="12" fillId="0" borderId="9" xfId="0" applyFont="1" applyFill="1" applyBorder="1" applyAlignment="1">
      <alignment vertical="center"/>
    </xf>
    <xf numFmtId="0" fontId="68" fillId="0" borderId="9" xfId="0" applyFont="1" applyFill="1" applyBorder="1" applyAlignment="1">
      <alignment vertical="center"/>
    </xf>
    <xf numFmtId="0" fontId="5" fillId="0" borderId="0" xfId="45" applyFont="1" applyAlignment="1">
      <alignment vertical="center"/>
      <protection/>
    </xf>
    <xf numFmtId="0" fontId="6" fillId="0" borderId="0" xfId="45" applyFont="1" applyAlignment="1">
      <alignment vertical="center"/>
      <protection/>
    </xf>
    <xf numFmtId="0" fontId="6" fillId="0" borderId="12" xfId="45" applyFont="1" applyBorder="1" applyAlignment="1">
      <alignment vertical="center"/>
      <protection/>
    </xf>
    <xf numFmtId="0" fontId="7" fillId="0" borderId="0" xfId="45" applyFont="1" applyBorder="1" applyAlignment="1">
      <alignment vertical="center"/>
      <protection/>
    </xf>
    <xf numFmtId="0" fontId="7" fillId="0" borderId="0" xfId="45" applyFont="1" applyAlignment="1">
      <alignment vertical="center"/>
      <protection/>
    </xf>
    <xf numFmtId="0" fontId="6" fillId="0" borderId="0" xfId="45" applyFont="1" applyFill="1" applyAlignment="1">
      <alignment vertical="center"/>
      <protection/>
    </xf>
    <xf numFmtId="0" fontId="18" fillId="0" borderId="0" xfId="45" applyFont="1" applyAlignment="1">
      <alignment vertical="center"/>
      <protection/>
    </xf>
    <xf numFmtId="0" fontId="9" fillId="0" borderId="0" xfId="45" applyAlignment="1">
      <alignment vertical="center"/>
      <protection/>
    </xf>
    <xf numFmtId="0" fontId="9" fillId="0" borderId="0" xfId="45">
      <alignment/>
      <protection/>
    </xf>
    <xf numFmtId="0" fontId="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right" vertical="center"/>
      <protection/>
    </xf>
    <xf numFmtId="0" fontId="6" fillId="0" borderId="0" xfId="45" applyFont="1" applyFill="1" applyAlignment="1">
      <alignment horizontal="right" vertical="center"/>
      <protection/>
    </xf>
    <xf numFmtId="0" fontId="6" fillId="0" borderId="0" xfId="45" applyFont="1" applyBorder="1" applyAlignment="1">
      <alignment vertical="center"/>
      <protection/>
    </xf>
    <xf numFmtId="4" fontId="7" fillId="0" borderId="9" xfId="45" applyNumberFormat="1" applyFont="1" applyFill="1" applyBorder="1" applyAlignment="1">
      <alignment horizontal="centerContinuous" vertical="center"/>
      <protection/>
    </xf>
    <xf numFmtId="4" fontId="18" fillId="0" borderId="10" xfId="45" applyNumberFormat="1" applyFont="1" applyFill="1" applyBorder="1" applyAlignment="1">
      <alignment vertical="center"/>
      <protection/>
    </xf>
    <xf numFmtId="180" fontId="6" fillId="0" borderId="13" xfId="45" applyNumberFormat="1" applyFont="1" applyFill="1" applyBorder="1" applyAlignment="1" applyProtection="1">
      <alignment horizontal="right" vertical="center"/>
      <protection/>
    </xf>
    <xf numFmtId="180" fontId="6" fillId="0" borderId="0" xfId="45" applyNumberFormat="1" applyFont="1" applyFill="1" applyAlignment="1">
      <alignment vertical="center"/>
      <protection/>
    </xf>
    <xf numFmtId="4" fontId="6" fillId="0" borderId="10" xfId="45" applyNumberFormat="1" applyFont="1" applyFill="1" applyBorder="1" applyAlignment="1">
      <alignment vertical="center"/>
      <protection/>
    </xf>
    <xf numFmtId="180" fontId="6" fillId="0" borderId="9" xfId="45" applyNumberFormat="1" applyFont="1" applyFill="1" applyBorder="1" applyAlignment="1" applyProtection="1">
      <alignment horizontal="right" vertical="center"/>
      <protection/>
    </xf>
    <xf numFmtId="180" fontId="6" fillId="0" borderId="15" xfId="45"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right" vertical="center"/>
      <protection/>
    </xf>
    <xf numFmtId="0" fontId="18" fillId="0" borderId="9" xfId="45" applyFont="1" applyFill="1" applyBorder="1" applyAlignment="1">
      <alignment vertical="center"/>
      <protection/>
    </xf>
    <xf numFmtId="183" fontId="1" fillId="0" borderId="9" xfId="0" applyNumberFormat="1" applyFont="1" applyFill="1" applyBorder="1" applyAlignment="1">
      <alignment vertical="center"/>
    </xf>
    <xf numFmtId="4" fontId="6" fillId="0" borderId="9" xfId="45" applyNumberFormat="1" applyFont="1" applyFill="1" applyBorder="1" applyAlignment="1" applyProtection="1">
      <alignment horizontal="right" vertical="center"/>
      <protection/>
    </xf>
    <xf numFmtId="4" fontId="6" fillId="0" borderId="9" xfId="45" applyNumberFormat="1" applyFont="1" applyFill="1" applyBorder="1" applyAlignment="1">
      <alignment horizontal="right" vertical="center"/>
      <protection/>
    </xf>
    <xf numFmtId="4" fontId="6" fillId="0" borderId="13" xfId="45" applyNumberFormat="1" applyFont="1" applyFill="1" applyBorder="1" applyAlignment="1">
      <alignment horizontal="right" vertical="center"/>
      <protection/>
    </xf>
    <xf numFmtId="4" fontId="18" fillId="0" borderId="9" xfId="45" applyNumberFormat="1" applyFont="1" applyFill="1" applyBorder="1" applyAlignment="1">
      <alignment horizontal="center" vertical="center"/>
      <protection/>
    </xf>
    <xf numFmtId="180" fontId="18" fillId="0" borderId="9" xfId="45" applyNumberFormat="1" applyFont="1" applyFill="1" applyBorder="1" applyAlignment="1" applyProtection="1">
      <alignment horizontal="right" vertical="center"/>
      <protection/>
    </xf>
    <xf numFmtId="0" fontId="9" fillId="0" borderId="0" xfId="45" applyBorder="1" applyAlignment="1">
      <alignment vertical="center"/>
      <protection/>
    </xf>
    <xf numFmtId="0" fontId="9" fillId="0" borderId="0" xfId="45" applyBorder="1">
      <alignment/>
      <protection/>
    </xf>
    <xf numFmtId="0" fontId="19" fillId="0" borderId="0" xfId="46">
      <alignment/>
      <protection/>
    </xf>
    <xf numFmtId="0" fontId="19" fillId="0" borderId="0" xfId="44" applyAlignment="1">
      <alignment horizontal="left" vertical="center"/>
      <protection/>
    </xf>
    <xf numFmtId="0" fontId="20" fillId="0" borderId="0" xfId="44" applyFont="1" applyBorder="1" applyAlignment="1">
      <alignment horizontal="left" vertical="center"/>
      <protection/>
    </xf>
    <xf numFmtId="0" fontId="19" fillId="0" borderId="0" xfId="44" applyBorder="1" applyAlignment="1">
      <alignment horizontal="left" vertical="center"/>
      <protection/>
    </xf>
    <xf numFmtId="0" fontId="22" fillId="0" borderId="0" xfId="44" applyFont="1" applyFill="1" applyBorder="1" applyAlignment="1">
      <alignment vertical="center"/>
      <protection/>
    </xf>
    <xf numFmtId="49" fontId="22" fillId="0" borderId="0" xfId="44" applyNumberFormat="1" applyFont="1" applyFill="1" applyBorder="1" applyAlignment="1">
      <alignment vertical="center"/>
      <protection/>
    </xf>
    <xf numFmtId="0" fontId="22" fillId="0" borderId="0" xfId="44" applyFont="1" applyFill="1" applyBorder="1" applyAlignment="1">
      <alignment horizontal="center" vertical="center"/>
      <protection/>
    </xf>
    <xf numFmtId="0" fontId="22" fillId="0" borderId="0" xfId="44" applyFont="1" applyFill="1" applyBorder="1" applyAlignment="1">
      <alignment horizontal="left" vertical="center"/>
      <protection/>
    </xf>
    <xf numFmtId="0" fontId="25" fillId="0" borderId="0" xfId="44" applyFont="1" applyFill="1" applyBorder="1" applyAlignment="1">
      <alignment vertical="center"/>
      <protection/>
    </xf>
    <xf numFmtId="0" fontId="26" fillId="0" borderId="0" xfId="44" applyFont="1" applyFill="1" applyBorder="1" applyAlignment="1">
      <alignment vertical="center"/>
      <protection/>
    </xf>
    <xf numFmtId="49" fontId="69"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21" fillId="0" borderId="0" xfId="44" applyNumberFormat="1" applyFont="1" applyFill="1" applyBorder="1" applyAlignment="1">
      <alignment horizontal="center" vertical="center"/>
      <protection/>
    </xf>
    <xf numFmtId="0" fontId="23" fillId="0" borderId="0" xfId="44" applyFont="1" applyFill="1" applyBorder="1" applyAlignment="1">
      <alignment horizontal="right" vertical="center"/>
      <protection/>
    </xf>
    <xf numFmtId="0" fontId="24" fillId="0" borderId="0" xfId="44" applyFont="1" applyBorder="1" applyAlignment="1">
      <alignment horizontal="center" vertical="center"/>
      <protection/>
    </xf>
    <xf numFmtId="0" fontId="5" fillId="0" borderId="0" xfId="45" applyNumberFormat="1" applyFont="1" applyFill="1" applyAlignment="1" applyProtection="1">
      <alignment horizontal="center" vertical="center"/>
      <protection/>
    </xf>
    <xf numFmtId="4" fontId="7" fillId="0" borderId="9" xfId="45"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3"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1" fillId="0" borderId="0" xfId="0" applyFont="1" applyBorder="1" applyAlignment="1">
      <alignment horizontal="left" vertical="center" shrinkToFit="1"/>
    </xf>
    <xf numFmtId="0" fontId="6" fillId="0" borderId="0" xfId="45" applyFont="1" applyFill="1" applyBorder="1" applyAlignment="1">
      <alignment horizontal="right" vertical="center"/>
      <protection/>
    </xf>
    <xf numFmtId="0" fontId="6" fillId="0" borderId="12" xfId="45" applyFont="1" applyFill="1" applyBorder="1" applyAlignment="1">
      <alignment horizontal="right" vertical="center"/>
      <protection/>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_2003年度行政事业单位决算报表" xfId="44"/>
    <cellStyle name="常规_5E72D377DDA14D4C99A5FD7D2670F806" xfId="45"/>
    <cellStyle name="常规_单位版－2008年度部门决算分析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14" sqref="D14"/>
    </sheetView>
  </sheetViews>
  <sheetFormatPr defaultColWidth="10.28125" defaultRowHeight="12.75"/>
  <cols>
    <col min="1" max="1" width="12.00390625" style="171" customWidth="1"/>
    <col min="2" max="2" width="34.28125" style="171" customWidth="1"/>
    <col min="3" max="3" width="10.57421875" style="171" customWidth="1"/>
    <col min="4" max="4" width="51.57421875" style="171" customWidth="1"/>
    <col min="5" max="6" width="10.28125" style="171" customWidth="1"/>
    <col min="7" max="7" width="12.8515625" style="171" customWidth="1"/>
    <col min="8" max="8" width="10.28125" style="171" customWidth="1"/>
    <col min="9" max="16384" width="10.28125" style="171" customWidth="1"/>
  </cols>
  <sheetData>
    <row r="1" spans="1:8" s="170" customFormat="1" ht="18.75">
      <c r="A1" s="172"/>
      <c r="B1" s="173"/>
      <c r="C1" s="173"/>
      <c r="D1" s="173"/>
      <c r="E1" s="173"/>
      <c r="F1" s="173"/>
      <c r="G1" s="172"/>
      <c r="H1" s="173"/>
    </row>
    <row r="2" spans="1:8" s="170" customFormat="1" ht="14.25">
      <c r="A2" s="173"/>
      <c r="B2" s="173"/>
      <c r="C2" s="173"/>
      <c r="D2" s="173"/>
      <c r="E2" s="173"/>
      <c r="F2" s="173"/>
      <c r="G2" s="173"/>
      <c r="H2" s="173"/>
    </row>
    <row r="3" spans="1:8" s="170" customFormat="1" ht="30" customHeight="1">
      <c r="A3" s="173"/>
      <c r="B3" s="173"/>
      <c r="C3" s="173"/>
      <c r="D3" s="173"/>
      <c r="E3" s="173"/>
      <c r="F3" s="173"/>
      <c r="G3" s="173"/>
      <c r="H3" s="173"/>
    </row>
    <row r="4" spans="1:8" s="170" customFormat="1" ht="30" customHeight="1">
      <c r="A4" s="173"/>
      <c r="B4" s="173"/>
      <c r="C4" s="173"/>
      <c r="D4" s="173"/>
      <c r="E4" s="173"/>
      <c r="F4" s="173"/>
      <c r="G4" s="173"/>
      <c r="H4" s="173"/>
    </row>
    <row r="5" spans="1:8" s="170" customFormat="1" ht="35.25" customHeight="1">
      <c r="A5" s="184"/>
      <c r="B5" s="184"/>
      <c r="C5" s="184"/>
      <c r="D5" s="184"/>
      <c r="E5" s="184"/>
      <c r="F5" s="184"/>
      <c r="G5" s="184"/>
      <c r="H5" s="184"/>
    </row>
    <row r="6" spans="1:8" s="170" customFormat="1" ht="67.5" customHeight="1">
      <c r="A6" s="184" t="s">
        <v>0</v>
      </c>
      <c r="B6" s="184"/>
      <c r="C6" s="184"/>
      <c r="D6" s="184"/>
      <c r="E6" s="184"/>
      <c r="F6" s="184"/>
      <c r="G6" s="184"/>
      <c r="H6" s="184"/>
    </row>
    <row r="7" spans="1:8" s="170" customFormat="1" ht="37.5" customHeight="1">
      <c r="A7" s="174"/>
      <c r="B7" s="185" t="s">
        <v>1</v>
      </c>
      <c r="C7" s="185"/>
      <c r="D7" s="175" t="s">
        <v>2</v>
      </c>
      <c r="E7" s="174"/>
      <c r="F7" s="174"/>
      <c r="G7" s="174"/>
      <c r="H7" s="174"/>
    </row>
    <row r="8" spans="1:8" s="170" customFormat="1" ht="37.5" customHeight="1">
      <c r="A8" s="176"/>
      <c r="B8" s="185" t="s">
        <v>3</v>
      </c>
      <c r="C8" s="185"/>
      <c r="D8" s="177" t="s">
        <v>4</v>
      </c>
      <c r="E8" s="176"/>
      <c r="F8" s="176"/>
      <c r="G8" s="176"/>
      <c r="H8" s="176"/>
    </row>
    <row r="9" spans="1:8" s="170" customFormat="1" ht="14.25">
      <c r="A9" s="173"/>
      <c r="B9" s="173"/>
      <c r="C9" s="173"/>
      <c r="D9" s="173"/>
      <c r="E9" s="173"/>
      <c r="F9" s="173"/>
      <c r="G9" s="173"/>
      <c r="H9" s="173"/>
    </row>
    <row r="10" spans="1:8" s="170" customFormat="1" ht="14.25">
      <c r="A10" s="173"/>
      <c r="B10" s="173"/>
      <c r="C10" s="173"/>
      <c r="D10" s="173"/>
      <c r="E10" s="173"/>
      <c r="F10" s="173"/>
      <c r="G10" s="173"/>
      <c r="H10" s="173"/>
    </row>
    <row r="11" spans="1:8" s="170" customFormat="1" ht="14.25">
      <c r="A11" s="173"/>
      <c r="B11" s="173"/>
      <c r="C11" s="173"/>
      <c r="D11" s="173"/>
      <c r="E11" s="173"/>
      <c r="F11" s="173"/>
      <c r="G11" s="173"/>
      <c r="H11" s="173"/>
    </row>
    <row r="12" spans="1:8" s="170" customFormat="1" ht="14.25">
      <c r="A12" s="173"/>
      <c r="B12" s="173"/>
      <c r="C12" s="173"/>
      <c r="D12" s="173"/>
      <c r="E12" s="173"/>
      <c r="F12" s="173"/>
      <c r="G12" s="173"/>
      <c r="H12" s="173"/>
    </row>
    <row r="13" spans="1:8" s="170" customFormat="1" ht="14.25">
      <c r="A13" s="173"/>
      <c r="B13" s="173"/>
      <c r="C13" s="173"/>
      <c r="D13" s="173"/>
      <c r="E13" s="173"/>
      <c r="F13" s="173"/>
      <c r="G13" s="173"/>
      <c r="H13" s="173"/>
    </row>
    <row r="14" spans="1:8" s="170" customFormat="1" ht="14.25">
      <c r="A14" s="173"/>
      <c r="B14" s="173"/>
      <c r="C14" s="173"/>
      <c r="D14" s="173"/>
      <c r="E14" s="173"/>
      <c r="F14" s="173"/>
      <c r="G14" s="173"/>
      <c r="H14" s="173"/>
    </row>
    <row r="15" spans="1:8" s="170" customFormat="1" ht="14.25">
      <c r="A15" s="173"/>
      <c r="B15" s="173"/>
      <c r="C15" s="173"/>
      <c r="D15" s="173"/>
      <c r="E15" s="173"/>
      <c r="F15" s="173"/>
      <c r="G15" s="173"/>
      <c r="H15" s="173"/>
    </row>
    <row r="16" spans="1:8" s="170" customFormat="1" ht="27">
      <c r="A16" s="186"/>
      <c r="B16" s="186"/>
      <c r="C16" s="186"/>
      <c r="D16" s="186"/>
      <c r="E16" s="186"/>
      <c r="F16" s="186"/>
      <c r="G16" s="186"/>
      <c r="H16" s="186"/>
    </row>
    <row r="17" spans="1:8" s="170" customFormat="1" ht="35.25" customHeight="1">
      <c r="A17" s="178"/>
      <c r="B17" s="178"/>
      <c r="C17" s="178"/>
      <c r="D17" s="178"/>
      <c r="E17" s="178"/>
      <c r="F17" s="178"/>
      <c r="G17" s="178"/>
      <c r="H17" s="178"/>
    </row>
    <row r="18" spans="1:8" s="170" customFormat="1" ht="36" customHeight="1">
      <c r="A18" s="179"/>
      <c r="B18" s="179"/>
      <c r="C18" s="179"/>
      <c r="D18" s="179"/>
      <c r="E18" s="179"/>
      <c r="F18" s="179"/>
      <c r="G18" s="179"/>
      <c r="H18" s="179"/>
    </row>
    <row r="19" spans="1:8" s="170" customFormat="1" ht="14.25">
      <c r="A19" s="173"/>
      <c r="B19" s="173"/>
      <c r="C19" s="173"/>
      <c r="D19" s="173"/>
      <c r="E19" s="173"/>
      <c r="F19" s="173"/>
      <c r="G19" s="173"/>
      <c r="H19" s="173"/>
    </row>
    <row r="20" spans="1:8" s="170" customFormat="1" ht="14.25">
      <c r="A20" s="173"/>
      <c r="B20" s="173"/>
      <c r="C20" s="173"/>
      <c r="D20" s="173"/>
      <c r="E20" s="173"/>
      <c r="F20" s="173"/>
      <c r="G20" s="173"/>
      <c r="H20" s="173"/>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95"/>
  <sheetViews>
    <sheetView zoomScalePageLayoutView="0" workbookViewId="0" topLeftCell="A76">
      <selection activeCell="B56" sqref="B56"/>
    </sheetView>
  </sheetViews>
  <sheetFormatPr defaultColWidth="10.28125" defaultRowHeight="12.75"/>
  <cols>
    <col min="1" max="1" width="23.00390625" style="5" customWidth="1"/>
    <col min="2" max="2" width="25.28125" style="5" customWidth="1"/>
    <col min="3" max="3" width="51.140625" style="5" customWidth="1"/>
    <col min="4" max="4" width="7.28125" style="5" customWidth="1"/>
    <col min="5" max="5" width="6.7109375" style="5" customWidth="1"/>
    <col min="6" max="8" width="11.57421875" style="5" customWidth="1"/>
    <col min="9" max="9" width="9.00390625" style="5" customWidth="1"/>
    <col min="10" max="10" width="8.421875" style="5" customWidth="1"/>
    <col min="11" max="11" width="7.8515625" style="5" customWidth="1"/>
    <col min="12" max="16384" width="10.28125" style="5" customWidth="1"/>
  </cols>
  <sheetData>
    <row r="1" spans="1:11" s="1" customFormat="1" ht="33.75" customHeight="1">
      <c r="A1" s="187" t="s">
        <v>240</v>
      </c>
      <c r="B1" s="187"/>
      <c r="C1" s="187"/>
      <c r="D1" s="187"/>
      <c r="E1" s="187"/>
      <c r="F1" s="187"/>
      <c r="G1" s="187"/>
      <c r="H1" s="187"/>
      <c r="I1" s="187"/>
      <c r="J1" s="187"/>
      <c r="K1" s="187"/>
    </row>
    <row r="2" spans="1:11" s="3" customFormat="1" ht="19.5" customHeight="1">
      <c r="A2" s="27"/>
      <c r="B2" s="27"/>
      <c r="C2" s="27"/>
      <c r="D2" s="27"/>
      <c r="E2" s="27"/>
      <c r="F2" s="27"/>
      <c r="G2" s="27"/>
      <c r="H2" s="27"/>
      <c r="I2" s="200" t="s">
        <v>241</v>
      </c>
      <c r="J2" s="200"/>
      <c r="K2" s="200"/>
    </row>
    <row r="3" spans="1:11" s="3" customFormat="1" ht="19.5" customHeight="1">
      <c r="A3" s="28"/>
      <c r="I3" s="201" t="s">
        <v>7</v>
      </c>
      <c r="J3" s="201"/>
      <c r="K3" s="201"/>
    </row>
    <row r="4" spans="1:11" s="4" customFormat="1" ht="19.5" customHeight="1">
      <c r="A4" s="205" t="s">
        <v>78</v>
      </c>
      <c r="B4" s="205" t="s">
        <v>225</v>
      </c>
      <c r="C4" s="205" t="s">
        <v>242</v>
      </c>
      <c r="D4" s="207" t="s">
        <v>243</v>
      </c>
      <c r="E4" s="207" t="s">
        <v>244</v>
      </c>
      <c r="F4" s="202" t="s">
        <v>245</v>
      </c>
      <c r="G4" s="203"/>
      <c r="H4" s="203"/>
      <c r="I4" s="203"/>
      <c r="J4" s="203"/>
      <c r="K4" s="204"/>
    </row>
    <row r="5" spans="1:11" s="4" customFormat="1" ht="37.5" customHeight="1">
      <c r="A5" s="206"/>
      <c r="B5" s="206"/>
      <c r="C5" s="206"/>
      <c r="D5" s="208"/>
      <c r="E5" s="208"/>
      <c r="F5" s="29" t="s">
        <v>79</v>
      </c>
      <c r="G5" s="30" t="s">
        <v>246</v>
      </c>
      <c r="H5" s="30" t="s">
        <v>81</v>
      </c>
      <c r="I5" s="30" t="s">
        <v>82</v>
      </c>
      <c r="J5" s="30" t="s">
        <v>83</v>
      </c>
      <c r="K5" s="30" t="s">
        <v>84</v>
      </c>
    </row>
    <row r="6" spans="1:11" s="3" customFormat="1" ht="19.5" customHeight="1">
      <c r="A6" s="31" t="s">
        <v>79</v>
      </c>
      <c r="B6" s="31"/>
      <c r="C6" s="31"/>
      <c r="D6" s="32"/>
      <c r="E6" s="32"/>
      <c r="F6" s="33">
        <v>7115.88</v>
      </c>
      <c r="G6" s="33">
        <v>1199.88</v>
      </c>
      <c r="H6" s="33">
        <v>5916</v>
      </c>
      <c r="I6" s="34"/>
      <c r="J6" s="34"/>
      <c r="K6" s="34"/>
    </row>
    <row r="7" spans="1:11" s="3" customFormat="1" ht="24.75" customHeight="1">
      <c r="A7" s="31" t="s">
        <v>4</v>
      </c>
      <c r="B7" s="31"/>
      <c r="C7" s="31"/>
      <c r="D7" s="32"/>
      <c r="E7" s="32"/>
      <c r="F7" s="33">
        <v>7115.88</v>
      </c>
      <c r="G7" s="33">
        <v>1199.88</v>
      </c>
      <c r="H7" s="33">
        <v>5916</v>
      </c>
      <c r="I7" s="35"/>
      <c r="J7" s="35"/>
      <c r="K7" s="35"/>
    </row>
    <row r="8" spans="1:11" s="3" customFormat="1" ht="26.25" customHeight="1">
      <c r="A8" s="31" t="s">
        <v>247</v>
      </c>
      <c r="B8" s="31"/>
      <c r="C8" s="31"/>
      <c r="D8" s="32"/>
      <c r="E8" s="32"/>
      <c r="F8" s="33">
        <v>4906</v>
      </c>
      <c r="G8" s="33">
        <v>1045</v>
      </c>
      <c r="H8" s="33">
        <v>3861</v>
      </c>
      <c r="I8" s="35"/>
      <c r="J8" s="35"/>
      <c r="K8" s="35"/>
    </row>
    <row r="9" spans="1:11" s="3" customFormat="1" ht="39" customHeight="1">
      <c r="A9" s="31" t="s">
        <v>248</v>
      </c>
      <c r="B9" s="31" t="s">
        <v>249</v>
      </c>
      <c r="C9" s="31" t="s">
        <v>250</v>
      </c>
      <c r="D9" s="32" t="s">
        <v>251</v>
      </c>
      <c r="E9" s="32"/>
      <c r="F9" s="33">
        <v>60</v>
      </c>
      <c r="G9" s="33">
        <v>0</v>
      </c>
      <c r="H9" s="33">
        <v>60</v>
      </c>
      <c r="I9" s="35"/>
      <c r="J9" s="35"/>
      <c r="K9" s="35"/>
    </row>
    <row r="10" spans="1:11" s="3" customFormat="1" ht="39" customHeight="1">
      <c r="A10" s="31" t="s">
        <v>248</v>
      </c>
      <c r="B10" s="31" t="s">
        <v>252</v>
      </c>
      <c r="C10" s="31" t="s">
        <v>253</v>
      </c>
      <c r="D10" s="182" t="s">
        <v>270</v>
      </c>
      <c r="E10" s="32"/>
      <c r="F10" s="33">
        <v>70</v>
      </c>
      <c r="G10" s="33">
        <v>0</v>
      </c>
      <c r="H10" s="33">
        <v>70</v>
      </c>
      <c r="I10" s="35"/>
      <c r="J10" s="35"/>
      <c r="K10" s="35"/>
    </row>
    <row r="11" spans="1:11" s="3" customFormat="1" ht="39" customHeight="1">
      <c r="A11" s="31" t="s">
        <v>248</v>
      </c>
      <c r="B11" s="31" t="s">
        <v>254</v>
      </c>
      <c r="C11" s="31" t="s">
        <v>255</v>
      </c>
      <c r="D11" s="32" t="s">
        <v>251</v>
      </c>
      <c r="E11" s="32"/>
      <c r="F11" s="33">
        <v>150</v>
      </c>
      <c r="G11" s="33">
        <v>0</v>
      </c>
      <c r="H11" s="33">
        <v>150</v>
      </c>
      <c r="I11" s="35"/>
      <c r="J11" s="35"/>
      <c r="K11" s="35"/>
    </row>
    <row r="12" spans="1:11" s="3" customFormat="1" ht="39" customHeight="1">
      <c r="A12" s="31" t="s">
        <v>248</v>
      </c>
      <c r="B12" s="31" t="s">
        <v>256</v>
      </c>
      <c r="C12" s="31" t="s">
        <v>257</v>
      </c>
      <c r="D12" s="32" t="s">
        <v>251</v>
      </c>
      <c r="E12" s="32"/>
      <c r="F12" s="33">
        <v>10</v>
      </c>
      <c r="G12" s="33">
        <v>0</v>
      </c>
      <c r="H12" s="33">
        <v>10</v>
      </c>
      <c r="I12" s="35"/>
      <c r="J12" s="35"/>
      <c r="K12" s="35"/>
    </row>
    <row r="13" spans="1:11" s="3" customFormat="1" ht="39" customHeight="1">
      <c r="A13" s="31" t="s">
        <v>248</v>
      </c>
      <c r="B13" s="31" t="s">
        <v>258</v>
      </c>
      <c r="C13" s="31" t="s">
        <v>259</v>
      </c>
      <c r="D13" s="32" t="s">
        <v>251</v>
      </c>
      <c r="E13" s="32"/>
      <c r="F13" s="33">
        <v>28</v>
      </c>
      <c r="G13" s="33">
        <v>0</v>
      </c>
      <c r="H13" s="33">
        <v>28</v>
      </c>
      <c r="I13" s="35"/>
      <c r="J13" s="35"/>
      <c r="K13" s="35"/>
    </row>
    <row r="14" spans="1:11" s="3" customFormat="1" ht="39" customHeight="1">
      <c r="A14" s="31" t="s">
        <v>248</v>
      </c>
      <c r="B14" s="31" t="s">
        <v>260</v>
      </c>
      <c r="C14" s="31" t="s">
        <v>261</v>
      </c>
      <c r="D14" s="32" t="s">
        <v>251</v>
      </c>
      <c r="E14" s="32"/>
      <c r="F14" s="33">
        <v>13</v>
      </c>
      <c r="G14" s="33">
        <v>0</v>
      </c>
      <c r="H14" s="33">
        <v>13</v>
      </c>
      <c r="I14" s="35"/>
      <c r="J14" s="35"/>
      <c r="K14" s="35"/>
    </row>
    <row r="15" spans="1:11" s="3" customFormat="1" ht="39" customHeight="1">
      <c r="A15" s="31" t="s">
        <v>248</v>
      </c>
      <c r="B15" s="31" t="s">
        <v>262</v>
      </c>
      <c r="C15" s="31" t="s">
        <v>263</v>
      </c>
      <c r="D15" s="32" t="s">
        <v>251</v>
      </c>
      <c r="E15" s="32"/>
      <c r="F15" s="33">
        <v>20</v>
      </c>
      <c r="G15" s="33">
        <v>0</v>
      </c>
      <c r="H15" s="33">
        <v>20</v>
      </c>
      <c r="I15" s="35"/>
      <c r="J15" s="35"/>
      <c r="K15" s="35"/>
    </row>
    <row r="16" spans="1:11" s="3" customFormat="1" ht="39" customHeight="1">
      <c r="A16" s="31" t="s">
        <v>248</v>
      </c>
      <c r="B16" s="31" t="s">
        <v>264</v>
      </c>
      <c r="C16" s="31" t="s">
        <v>265</v>
      </c>
      <c r="D16" s="32" t="s">
        <v>251</v>
      </c>
      <c r="E16" s="32"/>
      <c r="F16" s="33">
        <v>8</v>
      </c>
      <c r="G16" s="33">
        <v>8</v>
      </c>
      <c r="H16" s="33">
        <v>0</v>
      </c>
      <c r="I16" s="35"/>
      <c r="J16" s="35"/>
      <c r="K16" s="35"/>
    </row>
    <row r="17" spans="1:11" s="3" customFormat="1" ht="39" customHeight="1">
      <c r="A17" s="31" t="s">
        <v>248</v>
      </c>
      <c r="B17" s="31" t="s">
        <v>266</v>
      </c>
      <c r="C17" s="31" t="s">
        <v>267</v>
      </c>
      <c r="D17" s="32" t="s">
        <v>251</v>
      </c>
      <c r="E17" s="32"/>
      <c r="F17" s="33">
        <v>53</v>
      </c>
      <c r="G17" s="33">
        <v>0</v>
      </c>
      <c r="H17" s="33">
        <v>53</v>
      </c>
      <c r="I17" s="35"/>
      <c r="J17" s="35"/>
      <c r="K17" s="35"/>
    </row>
    <row r="18" spans="1:11" s="3" customFormat="1" ht="39" customHeight="1">
      <c r="A18" s="31" t="s">
        <v>248</v>
      </c>
      <c r="B18" s="31" t="s">
        <v>268</v>
      </c>
      <c r="C18" s="31" t="s">
        <v>269</v>
      </c>
      <c r="D18" s="32" t="s">
        <v>270</v>
      </c>
      <c r="E18" s="32" t="s">
        <v>270</v>
      </c>
      <c r="F18" s="33">
        <v>300</v>
      </c>
      <c r="G18" s="33">
        <v>0</v>
      </c>
      <c r="H18" s="33">
        <v>300</v>
      </c>
      <c r="I18" s="35"/>
      <c r="J18" s="35"/>
      <c r="K18" s="35"/>
    </row>
    <row r="19" spans="1:11" s="3" customFormat="1" ht="39" customHeight="1">
      <c r="A19" s="31" t="s">
        <v>248</v>
      </c>
      <c r="B19" s="31" t="s">
        <v>271</v>
      </c>
      <c r="C19" s="31" t="s">
        <v>272</v>
      </c>
      <c r="D19" s="32" t="s">
        <v>251</v>
      </c>
      <c r="E19" s="32"/>
      <c r="F19" s="33">
        <v>7</v>
      </c>
      <c r="G19" s="33">
        <v>7</v>
      </c>
      <c r="H19" s="33">
        <v>0</v>
      </c>
      <c r="I19" s="35"/>
      <c r="J19" s="35"/>
      <c r="K19" s="35"/>
    </row>
    <row r="20" spans="1:11" s="3" customFormat="1" ht="39" customHeight="1">
      <c r="A20" s="31" t="s">
        <v>248</v>
      </c>
      <c r="B20" s="31" t="s">
        <v>273</v>
      </c>
      <c r="C20" s="31" t="s">
        <v>274</v>
      </c>
      <c r="D20" s="182" t="s">
        <v>270</v>
      </c>
      <c r="E20" s="182" t="s">
        <v>270</v>
      </c>
      <c r="F20" s="33">
        <v>79</v>
      </c>
      <c r="G20" s="33">
        <v>0</v>
      </c>
      <c r="H20" s="33">
        <v>79</v>
      </c>
      <c r="I20" s="35"/>
      <c r="J20" s="35"/>
      <c r="K20" s="35"/>
    </row>
    <row r="21" spans="1:11" s="3" customFormat="1" ht="27.75" customHeight="1">
      <c r="A21" s="31" t="s">
        <v>248</v>
      </c>
      <c r="B21" s="31" t="s">
        <v>275</v>
      </c>
      <c r="C21" s="31" t="s">
        <v>276</v>
      </c>
      <c r="D21" s="32" t="s">
        <v>251</v>
      </c>
      <c r="E21" s="32"/>
      <c r="F21" s="33">
        <v>20</v>
      </c>
      <c r="G21" s="33">
        <v>0</v>
      </c>
      <c r="H21" s="33">
        <v>20</v>
      </c>
      <c r="I21" s="35"/>
      <c r="J21" s="35"/>
      <c r="K21" s="35"/>
    </row>
    <row r="22" spans="1:11" s="3" customFormat="1" ht="39" customHeight="1">
      <c r="A22" s="31" t="s">
        <v>248</v>
      </c>
      <c r="B22" s="31" t="s">
        <v>277</v>
      </c>
      <c r="C22" s="31" t="s">
        <v>278</v>
      </c>
      <c r="D22" s="32" t="s">
        <v>251</v>
      </c>
      <c r="E22" s="32"/>
      <c r="F22" s="33">
        <v>59</v>
      </c>
      <c r="G22" s="33">
        <v>0</v>
      </c>
      <c r="H22" s="33">
        <v>59</v>
      </c>
      <c r="I22" s="35"/>
      <c r="J22" s="35"/>
      <c r="K22" s="35"/>
    </row>
    <row r="23" spans="1:11" s="3" customFormat="1" ht="39" customHeight="1">
      <c r="A23" s="31" t="s">
        <v>248</v>
      </c>
      <c r="B23" s="31" t="s">
        <v>279</v>
      </c>
      <c r="C23" s="31" t="s">
        <v>280</v>
      </c>
      <c r="D23" s="32" t="s">
        <v>251</v>
      </c>
      <c r="E23" s="32"/>
      <c r="F23" s="33">
        <v>60</v>
      </c>
      <c r="G23" s="33">
        <v>0</v>
      </c>
      <c r="H23" s="33">
        <v>60</v>
      </c>
      <c r="I23" s="35"/>
      <c r="J23" s="35"/>
      <c r="K23" s="35"/>
    </row>
    <row r="24" spans="1:11" ht="39" customHeight="1">
      <c r="A24" s="31" t="s">
        <v>248</v>
      </c>
      <c r="B24" s="31" t="s">
        <v>281</v>
      </c>
      <c r="C24" s="31" t="s">
        <v>282</v>
      </c>
      <c r="D24" s="181" t="s">
        <v>270</v>
      </c>
      <c r="E24" s="32"/>
      <c r="F24" s="33">
        <v>50</v>
      </c>
      <c r="G24" s="33">
        <v>0</v>
      </c>
      <c r="H24" s="33">
        <v>50</v>
      </c>
      <c r="I24" s="21"/>
      <c r="J24" s="21"/>
      <c r="K24" s="21"/>
    </row>
    <row r="25" spans="1:11" ht="39" customHeight="1">
      <c r="A25" s="31" t="s">
        <v>248</v>
      </c>
      <c r="B25" s="31" t="s">
        <v>283</v>
      </c>
      <c r="C25" s="31" t="s">
        <v>284</v>
      </c>
      <c r="D25" s="32" t="s">
        <v>251</v>
      </c>
      <c r="E25" s="32"/>
      <c r="F25" s="33">
        <v>30</v>
      </c>
      <c r="G25" s="33">
        <v>0</v>
      </c>
      <c r="H25" s="33">
        <v>30</v>
      </c>
      <c r="I25" s="21"/>
      <c r="J25" s="21"/>
      <c r="K25" s="21"/>
    </row>
    <row r="26" spans="1:11" ht="39" customHeight="1">
      <c r="A26" s="31" t="s">
        <v>248</v>
      </c>
      <c r="B26" s="31" t="s">
        <v>285</v>
      </c>
      <c r="C26" s="31" t="s">
        <v>286</v>
      </c>
      <c r="D26" s="32" t="s">
        <v>251</v>
      </c>
      <c r="E26" s="32"/>
      <c r="F26" s="33">
        <v>4</v>
      </c>
      <c r="G26" s="33">
        <v>0</v>
      </c>
      <c r="H26" s="33">
        <v>4</v>
      </c>
      <c r="I26" s="21"/>
      <c r="J26" s="21"/>
      <c r="K26" s="21"/>
    </row>
    <row r="27" spans="1:11" ht="39" customHeight="1">
      <c r="A27" s="31" t="s">
        <v>248</v>
      </c>
      <c r="B27" s="31" t="s">
        <v>287</v>
      </c>
      <c r="C27" s="31" t="s">
        <v>288</v>
      </c>
      <c r="D27" s="32" t="s">
        <v>251</v>
      </c>
      <c r="E27" s="32"/>
      <c r="F27" s="33">
        <v>6</v>
      </c>
      <c r="G27" s="33">
        <v>0</v>
      </c>
      <c r="H27" s="33">
        <v>6</v>
      </c>
      <c r="I27" s="21"/>
      <c r="J27" s="21"/>
      <c r="K27" s="21"/>
    </row>
    <row r="28" spans="1:11" ht="39" customHeight="1">
      <c r="A28" s="31" t="s">
        <v>248</v>
      </c>
      <c r="B28" s="31" t="s">
        <v>289</v>
      </c>
      <c r="C28" s="31" t="s">
        <v>290</v>
      </c>
      <c r="D28" s="32" t="s">
        <v>251</v>
      </c>
      <c r="E28" s="32"/>
      <c r="F28" s="33">
        <v>13</v>
      </c>
      <c r="G28" s="33">
        <v>0</v>
      </c>
      <c r="H28" s="33">
        <v>13</v>
      </c>
      <c r="I28" s="21"/>
      <c r="J28" s="21"/>
      <c r="K28" s="21"/>
    </row>
    <row r="29" spans="1:11" ht="39" customHeight="1">
      <c r="A29" s="31" t="s">
        <v>248</v>
      </c>
      <c r="B29" s="31" t="s">
        <v>291</v>
      </c>
      <c r="C29" s="31" t="s">
        <v>292</v>
      </c>
      <c r="D29" s="32" t="s">
        <v>251</v>
      </c>
      <c r="E29" s="32"/>
      <c r="F29" s="33">
        <v>3</v>
      </c>
      <c r="G29" s="33">
        <v>3</v>
      </c>
      <c r="H29" s="33">
        <v>0</v>
      </c>
      <c r="I29" s="21"/>
      <c r="J29" s="21"/>
      <c r="K29" s="21"/>
    </row>
    <row r="30" spans="1:11" ht="39" customHeight="1">
      <c r="A30" s="31" t="s">
        <v>248</v>
      </c>
      <c r="B30" s="31" t="s">
        <v>293</v>
      </c>
      <c r="C30" s="31" t="s">
        <v>294</v>
      </c>
      <c r="D30" s="32" t="s">
        <v>251</v>
      </c>
      <c r="E30" s="32" t="s">
        <v>270</v>
      </c>
      <c r="F30" s="33">
        <v>12</v>
      </c>
      <c r="G30" s="33">
        <v>12</v>
      </c>
      <c r="H30" s="33">
        <v>0</v>
      </c>
      <c r="I30" s="21"/>
      <c r="J30" s="21"/>
      <c r="K30" s="21"/>
    </row>
    <row r="31" spans="1:11" ht="39" customHeight="1">
      <c r="A31" s="31" t="s">
        <v>248</v>
      </c>
      <c r="B31" s="31" t="s">
        <v>295</v>
      </c>
      <c r="C31" s="31" t="s">
        <v>296</v>
      </c>
      <c r="D31" s="32" t="s">
        <v>251</v>
      </c>
      <c r="E31" s="32"/>
      <c r="F31" s="33">
        <v>18</v>
      </c>
      <c r="G31" s="33">
        <v>0</v>
      </c>
      <c r="H31" s="33">
        <v>18</v>
      </c>
      <c r="I31" s="21"/>
      <c r="J31" s="21"/>
      <c r="K31" s="21"/>
    </row>
    <row r="32" spans="1:11" ht="39" customHeight="1">
      <c r="A32" s="31" t="s">
        <v>248</v>
      </c>
      <c r="B32" s="31" t="s">
        <v>297</v>
      </c>
      <c r="C32" s="31" t="s">
        <v>298</v>
      </c>
      <c r="D32" s="32" t="s">
        <v>270</v>
      </c>
      <c r="E32" s="32" t="s">
        <v>270</v>
      </c>
      <c r="F32" s="33">
        <v>60</v>
      </c>
      <c r="G32" s="33">
        <v>0</v>
      </c>
      <c r="H32" s="33">
        <v>60</v>
      </c>
      <c r="I32" s="21"/>
      <c r="J32" s="21"/>
      <c r="K32" s="21"/>
    </row>
    <row r="33" spans="1:11" ht="39" customHeight="1">
      <c r="A33" s="31" t="s">
        <v>248</v>
      </c>
      <c r="B33" s="31" t="s">
        <v>299</v>
      </c>
      <c r="C33" s="31" t="s">
        <v>300</v>
      </c>
      <c r="D33" s="180" t="s">
        <v>270</v>
      </c>
      <c r="E33" s="32"/>
      <c r="F33" s="33">
        <v>30</v>
      </c>
      <c r="G33" s="33">
        <v>0</v>
      </c>
      <c r="H33" s="33">
        <v>30</v>
      </c>
      <c r="I33" s="21"/>
      <c r="J33" s="21"/>
      <c r="K33" s="21"/>
    </row>
    <row r="34" spans="1:11" ht="39" customHeight="1">
      <c r="A34" s="31" t="s">
        <v>248</v>
      </c>
      <c r="B34" s="31" t="s">
        <v>301</v>
      </c>
      <c r="C34" s="31" t="s">
        <v>302</v>
      </c>
      <c r="D34" s="32" t="s">
        <v>251</v>
      </c>
      <c r="E34" s="32"/>
      <c r="F34" s="33">
        <v>100</v>
      </c>
      <c r="G34" s="33">
        <v>0</v>
      </c>
      <c r="H34" s="33">
        <v>100</v>
      </c>
      <c r="I34" s="21"/>
      <c r="J34" s="21"/>
      <c r="K34" s="21"/>
    </row>
    <row r="35" spans="1:11" ht="39" customHeight="1">
      <c r="A35" s="31" t="s">
        <v>248</v>
      </c>
      <c r="B35" s="31" t="s">
        <v>303</v>
      </c>
      <c r="C35" s="31" t="s">
        <v>304</v>
      </c>
      <c r="D35" s="32" t="s">
        <v>251</v>
      </c>
      <c r="E35" s="32"/>
      <c r="F35" s="33">
        <v>28</v>
      </c>
      <c r="G35" s="33">
        <v>0</v>
      </c>
      <c r="H35" s="33">
        <v>28</v>
      </c>
      <c r="I35" s="21"/>
      <c r="J35" s="21"/>
      <c r="K35" s="21"/>
    </row>
    <row r="36" spans="1:11" ht="39" customHeight="1">
      <c r="A36" s="31" t="s">
        <v>248</v>
      </c>
      <c r="B36" s="31" t="s">
        <v>305</v>
      </c>
      <c r="C36" s="31" t="s">
        <v>306</v>
      </c>
      <c r="D36" s="32" t="s">
        <v>251</v>
      </c>
      <c r="E36" s="32"/>
      <c r="F36" s="33">
        <v>300</v>
      </c>
      <c r="G36" s="33">
        <v>0</v>
      </c>
      <c r="H36" s="33">
        <v>300</v>
      </c>
      <c r="I36" s="21"/>
      <c r="J36" s="21"/>
      <c r="K36" s="21"/>
    </row>
    <row r="37" spans="1:11" ht="39" customHeight="1">
      <c r="A37" s="31" t="s">
        <v>248</v>
      </c>
      <c r="B37" s="31" t="s">
        <v>307</v>
      </c>
      <c r="C37" s="31" t="s">
        <v>308</v>
      </c>
      <c r="D37" s="32" t="s">
        <v>251</v>
      </c>
      <c r="E37" s="32"/>
      <c r="F37" s="33">
        <v>400</v>
      </c>
      <c r="G37" s="33">
        <v>0</v>
      </c>
      <c r="H37" s="33">
        <v>400</v>
      </c>
      <c r="I37" s="21"/>
      <c r="J37" s="21"/>
      <c r="K37" s="21"/>
    </row>
    <row r="38" spans="1:11" ht="39" customHeight="1">
      <c r="A38" s="31" t="s">
        <v>248</v>
      </c>
      <c r="B38" s="31" t="s">
        <v>309</v>
      </c>
      <c r="C38" s="31" t="s">
        <v>310</v>
      </c>
      <c r="D38" s="32" t="s">
        <v>251</v>
      </c>
      <c r="E38" s="32"/>
      <c r="F38" s="33">
        <v>400</v>
      </c>
      <c r="G38" s="33">
        <v>0</v>
      </c>
      <c r="H38" s="33">
        <v>400</v>
      </c>
      <c r="I38" s="21"/>
      <c r="J38" s="21"/>
      <c r="K38" s="21"/>
    </row>
    <row r="39" spans="1:11" ht="39" customHeight="1">
      <c r="A39" s="31" t="s">
        <v>248</v>
      </c>
      <c r="B39" s="31" t="s">
        <v>311</v>
      </c>
      <c r="C39" s="31" t="s">
        <v>312</v>
      </c>
      <c r="D39" s="32" t="s">
        <v>251</v>
      </c>
      <c r="E39" s="32"/>
      <c r="F39" s="33">
        <v>1500</v>
      </c>
      <c r="G39" s="33">
        <v>0</v>
      </c>
      <c r="H39" s="33">
        <v>1500</v>
      </c>
      <c r="I39" s="21"/>
      <c r="J39" s="21"/>
      <c r="K39" s="21"/>
    </row>
    <row r="40" spans="1:11" ht="39" customHeight="1">
      <c r="A40" s="31" t="s">
        <v>248</v>
      </c>
      <c r="B40" s="31" t="s">
        <v>313</v>
      </c>
      <c r="C40" s="31" t="s">
        <v>314</v>
      </c>
      <c r="D40" s="32" t="s">
        <v>251</v>
      </c>
      <c r="E40" s="32"/>
      <c r="F40" s="33">
        <v>40</v>
      </c>
      <c r="G40" s="33">
        <v>40</v>
      </c>
      <c r="H40" s="33">
        <v>0</v>
      </c>
      <c r="I40" s="21"/>
      <c r="J40" s="21"/>
      <c r="K40" s="21"/>
    </row>
    <row r="41" spans="1:11" ht="39" customHeight="1">
      <c r="A41" s="31" t="s">
        <v>248</v>
      </c>
      <c r="B41" s="31" t="s">
        <v>315</v>
      </c>
      <c r="C41" s="31" t="s">
        <v>316</v>
      </c>
      <c r="D41" s="32" t="s">
        <v>251</v>
      </c>
      <c r="E41" s="32"/>
      <c r="F41" s="33">
        <v>975</v>
      </c>
      <c r="G41" s="33">
        <v>975</v>
      </c>
      <c r="H41" s="33">
        <v>0</v>
      </c>
      <c r="I41" s="21"/>
      <c r="J41" s="21"/>
      <c r="K41" s="21"/>
    </row>
    <row r="42" spans="1:11" ht="29.25" customHeight="1">
      <c r="A42" s="31" t="s">
        <v>317</v>
      </c>
      <c r="B42" s="31"/>
      <c r="C42" s="31"/>
      <c r="D42" s="32"/>
      <c r="E42" s="32"/>
      <c r="F42" s="33">
        <v>32</v>
      </c>
      <c r="G42" s="33">
        <v>32</v>
      </c>
      <c r="H42" s="33">
        <v>0</v>
      </c>
      <c r="I42" s="21"/>
      <c r="J42" s="21"/>
      <c r="K42" s="21"/>
    </row>
    <row r="43" spans="1:11" ht="39" customHeight="1">
      <c r="A43" s="31" t="s">
        <v>248</v>
      </c>
      <c r="B43" s="31" t="s">
        <v>318</v>
      </c>
      <c r="C43" s="31" t="s">
        <v>319</v>
      </c>
      <c r="D43" s="32" t="s">
        <v>251</v>
      </c>
      <c r="E43" s="32"/>
      <c r="F43" s="33">
        <v>1</v>
      </c>
      <c r="G43" s="33">
        <v>1</v>
      </c>
      <c r="H43" s="33">
        <v>0</v>
      </c>
      <c r="I43" s="21"/>
      <c r="J43" s="21"/>
      <c r="K43" s="21"/>
    </row>
    <row r="44" spans="1:11" ht="39" customHeight="1">
      <c r="A44" s="31" t="s">
        <v>248</v>
      </c>
      <c r="B44" s="31" t="s">
        <v>320</v>
      </c>
      <c r="C44" s="31" t="s">
        <v>321</v>
      </c>
      <c r="D44" s="32" t="s">
        <v>251</v>
      </c>
      <c r="E44" s="32"/>
      <c r="F44" s="33">
        <v>2</v>
      </c>
      <c r="G44" s="33">
        <v>2</v>
      </c>
      <c r="H44" s="33">
        <v>0</v>
      </c>
      <c r="I44" s="21"/>
      <c r="J44" s="21"/>
      <c r="K44" s="21"/>
    </row>
    <row r="45" spans="1:11" ht="39" customHeight="1">
      <c r="A45" s="31" t="s">
        <v>248</v>
      </c>
      <c r="B45" s="31" t="s">
        <v>322</v>
      </c>
      <c r="C45" s="31" t="s">
        <v>323</v>
      </c>
      <c r="D45" s="32" t="s">
        <v>251</v>
      </c>
      <c r="E45" s="32"/>
      <c r="F45" s="33">
        <v>5</v>
      </c>
      <c r="G45" s="33">
        <v>5</v>
      </c>
      <c r="H45" s="33">
        <v>0</v>
      </c>
      <c r="I45" s="21"/>
      <c r="J45" s="21"/>
      <c r="K45" s="21"/>
    </row>
    <row r="46" spans="1:11" ht="39" customHeight="1">
      <c r="A46" s="31" t="s">
        <v>248</v>
      </c>
      <c r="B46" s="31" t="s">
        <v>324</v>
      </c>
      <c r="C46" s="31" t="s">
        <v>325</v>
      </c>
      <c r="D46" s="32" t="s">
        <v>251</v>
      </c>
      <c r="E46" s="32"/>
      <c r="F46" s="33">
        <v>7</v>
      </c>
      <c r="G46" s="33">
        <v>7</v>
      </c>
      <c r="H46" s="33">
        <v>0</v>
      </c>
      <c r="I46" s="21"/>
      <c r="J46" s="21"/>
      <c r="K46" s="21"/>
    </row>
    <row r="47" spans="1:11" ht="39" customHeight="1">
      <c r="A47" s="31" t="s">
        <v>248</v>
      </c>
      <c r="B47" s="31" t="s">
        <v>326</v>
      </c>
      <c r="C47" s="31" t="s">
        <v>327</v>
      </c>
      <c r="D47" s="32" t="s">
        <v>251</v>
      </c>
      <c r="E47" s="32"/>
      <c r="F47" s="33">
        <v>3</v>
      </c>
      <c r="G47" s="33">
        <v>3</v>
      </c>
      <c r="H47" s="33">
        <v>0</v>
      </c>
      <c r="I47" s="21"/>
      <c r="J47" s="21"/>
      <c r="K47" s="21"/>
    </row>
    <row r="48" spans="1:11" ht="39" customHeight="1">
      <c r="A48" s="31" t="s">
        <v>248</v>
      </c>
      <c r="B48" s="31" t="s">
        <v>328</v>
      </c>
      <c r="C48" s="31" t="s">
        <v>329</v>
      </c>
      <c r="D48" s="32" t="s">
        <v>251</v>
      </c>
      <c r="E48" s="32"/>
      <c r="F48" s="33">
        <v>7</v>
      </c>
      <c r="G48" s="33">
        <v>7</v>
      </c>
      <c r="H48" s="33">
        <v>0</v>
      </c>
      <c r="I48" s="21"/>
      <c r="J48" s="21"/>
      <c r="K48" s="21"/>
    </row>
    <row r="49" spans="1:11" ht="39" customHeight="1">
      <c r="A49" s="31" t="s">
        <v>248</v>
      </c>
      <c r="B49" s="31" t="s">
        <v>330</v>
      </c>
      <c r="C49" s="31" t="s">
        <v>331</v>
      </c>
      <c r="D49" s="32" t="s">
        <v>251</v>
      </c>
      <c r="E49" s="32"/>
      <c r="F49" s="33">
        <v>5</v>
      </c>
      <c r="G49" s="33">
        <v>5</v>
      </c>
      <c r="H49" s="33">
        <v>0</v>
      </c>
      <c r="I49" s="21"/>
      <c r="J49" s="21"/>
      <c r="K49" s="21"/>
    </row>
    <row r="50" spans="1:11" ht="55.5" customHeight="1">
      <c r="A50" s="31" t="s">
        <v>248</v>
      </c>
      <c r="B50" s="31" t="s">
        <v>332</v>
      </c>
      <c r="C50" s="183" t="s">
        <v>1004</v>
      </c>
      <c r="D50" s="32" t="s">
        <v>251</v>
      </c>
      <c r="E50" s="32"/>
      <c r="F50" s="33">
        <v>2</v>
      </c>
      <c r="G50" s="33">
        <v>2</v>
      </c>
      <c r="H50" s="33">
        <v>0</v>
      </c>
      <c r="I50" s="21"/>
      <c r="J50" s="21"/>
      <c r="K50" s="21"/>
    </row>
    <row r="51" spans="1:11" ht="30.75" customHeight="1">
      <c r="A51" s="31" t="s">
        <v>333</v>
      </c>
      <c r="B51" s="31"/>
      <c r="C51" s="31"/>
      <c r="D51" s="32"/>
      <c r="E51" s="32"/>
      <c r="F51" s="33">
        <v>24.8</v>
      </c>
      <c r="G51" s="33">
        <v>24.8</v>
      </c>
      <c r="H51" s="33">
        <v>0</v>
      </c>
      <c r="I51" s="21"/>
      <c r="J51" s="21"/>
      <c r="K51" s="21"/>
    </row>
    <row r="52" spans="1:11" ht="54" customHeight="1">
      <c r="A52" s="31" t="s">
        <v>248</v>
      </c>
      <c r="B52" s="31" t="s">
        <v>334</v>
      </c>
      <c r="C52" s="31" t="s">
        <v>335</v>
      </c>
      <c r="D52" s="32" t="s">
        <v>251</v>
      </c>
      <c r="E52" s="32" t="s">
        <v>251</v>
      </c>
      <c r="F52" s="33">
        <v>2</v>
      </c>
      <c r="G52" s="33">
        <v>2</v>
      </c>
      <c r="H52" s="33">
        <v>0</v>
      </c>
      <c r="I52" s="21"/>
      <c r="J52" s="21"/>
      <c r="K52" s="21"/>
    </row>
    <row r="53" spans="1:11" ht="39" customHeight="1">
      <c r="A53" s="31" t="s">
        <v>248</v>
      </c>
      <c r="B53" s="31" t="s">
        <v>336</v>
      </c>
      <c r="C53" s="31" t="s">
        <v>337</v>
      </c>
      <c r="D53" s="32" t="s">
        <v>251</v>
      </c>
      <c r="E53" s="32" t="s">
        <v>251</v>
      </c>
      <c r="F53" s="33">
        <v>6.6</v>
      </c>
      <c r="G53" s="33">
        <v>6.6</v>
      </c>
      <c r="H53" s="33">
        <v>0</v>
      </c>
      <c r="I53" s="21"/>
      <c r="J53" s="21"/>
      <c r="K53" s="21"/>
    </row>
    <row r="54" spans="1:11" ht="39" customHeight="1">
      <c r="A54" s="31" t="s">
        <v>248</v>
      </c>
      <c r="B54" s="31" t="s">
        <v>338</v>
      </c>
      <c r="C54" s="31" t="s">
        <v>339</v>
      </c>
      <c r="D54" s="32" t="s">
        <v>251</v>
      </c>
      <c r="E54" s="32" t="s">
        <v>251</v>
      </c>
      <c r="F54" s="33">
        <v>16.2</v>
      </c>
      <c r="G54" s="33">
        <v>16.2</v>
      </c>
      <c r="H54" s="33">
        <v>0</v>
      </c>
      <c r="I54" s="21"/>
      <c r="J54" s="21"/>
      <c r="K54" s="21"/>
    </row>
    <row r="55" spans="1:11" ht="32.25" customHeight="1">
      <c r="A55" s="31" t="s">
        <v>340</v>
      </c>
      <c r="B55" s="31"/>
      <c r="C55" s="31"/>
      <c r="D55" s="32"/>
      <c r="E55" s="32"/>
      <c r="F55" s="33">
        <v>242.08</v>
      </c>
      <c r="G55" s="33">
        <v>92.08</v>
      </c>
      <c r="H55" s="33">
        <v>150</v>
      </c>
      <c r="I55" s="21"/>
      <c r="J55" s="21"/>
      <c r="K55" s="21"/>
    </row>
    <row r="56" spans="1:11" ht="31.5" customHeight="1">
      <c r="A56" s="31" t="s">
        <v>248</v>
      </c>
      <c r="B56" s="31" t="s">
        <v>341</v>
      </c>
      <c r="C56" s="31" t="s">
        <v>342</v>
      </c>
      <c r="D56" s="32" t="s">
        <v>251</v>
      </c>
      <c r="E56" s="32"/>
      <c r="F56" s="33">
        <v>119</v>
      </c>
      <c r="G56" s="33">
        <v>0</v>
      </c>
      <c r="H56" s="33">
        <v>119</v>
      </c>
      <c r="I56" s="21"/>
      <c r="J56" s="21"/>
      <c r="K56" s="21"/>
    </row>
    <row r="57" spans="1:11" ht="27.75" customHeight="1">
      <c r="A57" s="31" t="s">
        <v>248</v>
      </c>
      <c r="B57" s="31" t="s">
        <v>343</v>
      </c>
      <c r="C57" s="31" t="s">
        <v>344</v>
      </c>
      <c r="D57" s="182" t="s">
        <v>1003</v>
      </c>
      <c r="E57" s="32"/>
      <c r="F57" s="33">
        <v>80</v>
      </c>
      <c r="G57" s="33">
        <v>80</v>
      </c>
      <c r="H57" s="33">
        <v>0</v>
      </c>
      <c r="I57" s="21"/>
      <c r="J57" s="21"/>
      <c r="K57" s="21"/>
    </row>
    <row r="58" spans="1:11" ht="29.25" customHeight="1">
      <c r="A58" s="31" t="s">
        <v>248</v>
      </c>
      <c r="B58" s="31" t="s">
        <v>345</v>
      </c>
      <c r="C58" s="31" t="s">
        <v>346</v>
      </c>
      <c r="D58" s="32" t="s">
        <v>251</v>
      </c>
      <c r="E58" s="32"/>
      <c r="F58" s="33">
        <v>4</v>
      </c>
      <c r="G58" s="33">
        <v>4</v>
      </c>
      <c r="H58" s="33">
        <v>0</v>
      </c>
      <c r="I58" s="21"/>
      <c r="J58" s="21"/>
      <c r="K58" s="21"/>
    </row>
    <row r="59" spans="1:11" ht="36" customHeight="1">
      <c r="A59" s="31" t="s">
        <v>248</v>
      </c>
      <c r="B59" s="31" t="s">
        <v>347</v>
      </c>
      <c r="C59" s="31" t="s">
        <v>348</v>
      </c>
      <c r="D59" s="32" t="s">
        <v>251</v>
      </c>
      <c r="E59" s="32"/>
      <c r="F59" s="33">
        <v>6</v>
      </c>
      <c r="G59" s="33">
        <v>6</v>
      </c>
      <c r="H59" s="33">
        <v>0</v>
      </c>
      <c r="I59" s="21"/>
      <c r="J59" s="21"/>
      <c r="K59" s="21"/>
    </row>
    <row r="60" spans="1:11" ht="27.75" customHeight="1">
      <c r="A60" s="31" t="s">
        <v>248</v>
      </c>
      <c r="B60" s="31" t="s">
        <v>349</v>
      </c>
      <c r="C60" s="31" t="s">
        <v>350</v>
      </c>
      <c r="D60" s="32" t="s">
        <v>251</v>
      </c>
      <c r="E60" s="32"/>
      <c r="F60" s="33">
        <v>2.08</v>
      </c>
      <c r="G60" s="33">
        <v>2.08</v>
      </c>
      <c r="H60" s="33">
        <v>0</v>
      </c>
      <c r="I60" s="21"/>
      <c r="J60" s="21"/>
      <c r="K60" s="21"/>
    </row>
    <row r="61" spans="1:11" ht="28.5" customHeight="1">
      <c r="A61" s="31" t="s">
        <v>248</v>
      </c>
      <c r="B61" s="31" t="s">
        <v>351</v>
      </c>
      <c r="C61" s="31" t="s">
        <v>352</v>
      </c>
      <c r="D61" s="32" t="s">
        <v>251</v>
      </c>
      <c r="E61" s="32"/>
      <c r="F61" s="33">
        <v>31</v>
      </c>
      <c r="G61" s="33">
        <v>0</v>
      </c>
      <c r="H61" s="33">
        <v>31</v>
      </c>
      <c r="I61" s="21"/>
      <c r="J61" s="21"/>
      <c r="K61" s="21"/>
    </row>
    <row r="62" spans="1:11" ht="33" customHeight="1">
      <c r="A62" s="31" t="s">
        <v>353</v>
      </c>
      <c r="B62" s="31"/>
      <c r="C62" s="31"/>
      <c r="D62" s="32"/>
      <c r="E62" s="32"/>
      <c r="F62" s="33">
        <v>16</v>
      </c>
      <c r="G62" s="33">
        <v>6</v>
      </c>
      <c r="H62" s="33">
        <v>10</v>
      </c>
      <c r="I62" s="21"/>
      <c r="J62" s="21"/>
      <c r="K62" s="21"/>
    </row>
    <row r="63" spans="1:11" ht="30" customHeight="1">
      <c r="A63" s="31" t="s">
        <v>248</v>
      </c>
      <c r="B63" s="31" t="s">
        <v>354</v>
      </c>
      <c r="C63" s="31" t="s">
        <v>355</v>
      </c>
      <c r="D63" s="32" t="s">
        <v>251</v>
      </c>
      <c r="E63" s="32" t="s">
        <v>251</v>
      </c>
      <c r="F63" s="33">
        <v>10</v>
      </c>
      <c r="G63" s="33">
        <v>0</v>
      </c>
      <c r="H63" s="33">
        <v>10</v>
      </c>
      <c r="I63" s="21"/>
      <c r="J63" s="21"/>
      <c r="K63" s="21"/>
    </row>
    <row r="64" spans="1:11" ht="32.25" customHeight="1">
      <c r="A64" s="31" t="s">
        <v>248</v>
      </c>
      <c r="B64" s="31" t="s">
        <v>356</v>
      </c>
      <c r="C64" s="31" t="s">
        <v>357</v>
      </c>
      <c r="D64" s="32" t="s">
        <v>251</v>
      </c>
      <c r="E64" s="32" t="s">
        <v>251</v>
      </c>
      <c r="F64" s="33">
        <v>5</v>
      </c>
      <c r="G64" s="33">
        <v>5</v>
      </c>
      <c r="H64" s="33">
        <v>0</v>
      </c>
      <c r="I64" s="21"/>
      <c r="J64" s="21"/>
      <c r="K64" s="21"/>
    </row>
    <row r="65" spans="1:11" ht="30" customHeight="1">
      <c r="A65" s="31" t="s">
        <v>248</v>
      </c>
      <c r="B65" s="31" t="s">
        <v>358</v>
      </c>
      <c r="C65" s="31" t="s">
        <v>359</v>
      </c>
      <c r="D65" s="32" t="s">
        <v>251</v>
      </c>
      <c r="E65" s="32" t="s">
        <v>251</v>
      </c>
      <c r="F65" s="33">
        <v>1</v>
      </c>
      <c r="G65" s="33">
        <v>1</v>
      </c>
      <c r="H65" s="33">
        <v>0</v>
      </c>
      <c r="I65" s="21"/>
      <c r="J65" s="21"/>
      <c r="K65" s="21"/>
    </row>
    <row r="66" spans="1:11" ht="29.25" customHeight="1">
      <c r="A66" s="31" t="s">
        <v>360</v>
      </c>
      <c r="B66" s="31"/>
      <c r="C66" s="31"/>
      <c r="D66" s="32"/>
      <c r="E66" s="32"/>
      <c r="F66" s="33">
        <v>1125.5</v>
      </c>
      <c r="G66" s="33">
        <v>0</v>
      </c>
      <c r="H66" s="33">
        <v>1125.5</v>
      </c>
      <c r="I66" s="21"/>
      <c r="J66" s="21"/>
      <c r="K66" s="21"/>
    </row>
    <row r="67" spans="1:11" ht="39" customHeight="1">
      <c r="A67" s="31" t="s">
        <v>248</v>
      </c>
      <c r="B67" s="31" t="s">
        <v>361</v>
      </c>
      <c r="C67" s="31" t="s">
        <v>362</v>
      </c>
      <c r="D67" s="32" t="s">
        <v>251</v>
      </c>
      <c r="E67" s="32" t="s">
        <v>251</v>
      </c>
      <c r="F67" s="33">
        <v>45</v>
      </c>
      <c r="G67" s="33">
        <v>0</v>
      </c>
      <c r="H67" s="33">
        <v>45</v>
      </c>
      <c r="I67" s="21"/>
      <c r="J67" s="21"/>
      <c r="K67" s="21"/>
    </row>
    <row r="68" spans="1:11" ht="41.25" customHeight="1">
      <c r="A68" s="31" t="s">
        <v>248</v>
      </c>
      <c r="B68" s="31" t="s">
        <v>363</v>
      </c>
      <c r="C68" s="31" t="s">
        <v>364</v>
      </c>
      <c r="D68" s="32" t="s">
        <v>251</v>
      </c>
      <c r="E68" s="32" t="s">
        <v>251</v>
      </c>
      <c r="F68" s="33">
        <v>100</v>
      </c>
      <c r="G68" s="33">
        <v>0</v>
      </c>
      <c r="H68" s="33">
        <v>100</v>
      </c>
      <c r="I68" s="21"/>
      <c r="J68" s="21"/>
      <c r="K68" s="21"/>
    </row>
    <row r="69" spans="1:11" ht="39" customHeight="1">
      <c r="A69" s="31" t="s">
        <v>248</v>
      </c>
      <c r="B69" s="31" t="s">
        <v>365</v>
      </c>
      <c r="C69" s="31" t="s">
        <v>366</v>
      </c>
      <c r="D69" s="32" t="s">
        <v>251</v>
      </c>
      <c r="E69" s="32" t="s">
        <v>251</v>
      </c>
      <c r="F69" s="33">
        <v>13</v>
      </c>
      <c r="G69" s="33">
        <v>0</v>
      </c>
      <c r="H69" s="33">
        <v>13</v>
      </c>
      <c r="I69" s="21"/>
      <c r="J69" s="21"/>
      <c r="K69" s="21"/>
    </row>
    <row r="70" spans="1:11" ht="39" customHeight="1">
      <c r="A70" s="31" t="s">
        <v>248</v>
      </c>
      <c r="B70" s="31" t="s">
        <v>367</v>
      </c>
      <c r="C70" s="31" t="s">
        <v>368</v>
      </c>
      <c r="D70" s="32" t="s">
        <v>251</v>
      </c>
      <c r="E70" s="32" t="s">
        <v>251</v>
      </c>
      <c r="F70" s="33">
        <v>545</v>
      </c>
      <c r="G70" s="33">
        <v>0</v>
      </c>
      <c r="H70" s="33">
        <v>545</v>
      </c>
      <c r="I70" s="21"/>
      <c r="J70" s="21"/>
      <c r="K70" s="21"/>
    </row>
    <row r="71" spans="1:11" ht="40.5" customHeight="1">
      <c r="A71" s="31" t="s">
        <v>248</v>
      </c>
      <c r="B71" s="31" t="s">
        <v>369</v>
      </c>
      <c r="C71" s="31" t="s">
        <v>370</v>
      </c>
      <c r="D71" s="32" t="s">
        <v>251</v>
      </c>
      <c r="E71" s="32" t="s">
        <v>251</v>
      </c>
      <c r="F71" s="33">
        <v>20</v>
      </c>
      <c r="G71" s="33">
        <v>0</v>
      </c>
      <c r="H71" s="33">
        <v>20</v>
      </c>
      <c r="I71" s="21"/>
      <c r="J71" s="21"/>
      <c r="K71" s="21"/>
    </row>
    <row r="72" spans="1:11" ht="42.75" customHeight="1">
      <c r="A72" s="31" t="s">
        <v>248</v>
      </c>
      <c r="B72" s="31" t="s">
        <v>371</v>
      </c>
      <c r="C72" s="31" t="s">
        <v>372</v>
      </c>
      <c r="D72" s="32" t="s">
        <v>251</v>
      </c>
      <c r="E72" s="32" t="s">
        <v>251</v>
      </c>
      <c r="F72" s="33">
        <v>65</v>
      </c>
      <c r="G72" s="33">
        <v>0</v>
      </c>
      <c r="H72" s="33">
        <v>65</v>
      </c>
      <c r="I72" s="21"/>
      <c r="J72" s="21"/>
      <c r="K72" s="21"/>
    </row>
    <row r="73" spans="1:11" ht="55.5" customHeight="1">
      <c r="A73" s="31" t="s">
        <v>248</v>
      </c>
      <c r="B73" s="31" t="s">
        <v>373</v>
      </c>
      <c r="C73" s="31" t="s">
        <v>374</v>
      </c>
      <c r="D73" s="32" t="s">
        <v>270</v>
      </c>
      <c r="E73" s="32" t="s">
        <v>251</v>
      </c>
      <c r="F73" s="33">
        <v>119</v>
      </c>
      <c r="G73" s="33">
        <v>0</v>
      </c>
      <c r="H73" s="33">
        <v>119</v>
      </c>
      <c r="I73" s="21"/>
      <c r="J73" s="21"/>
      <c r="K73" s="21"/>
    </row>
    <row r="74" spans="1:11" ht="56.25" customHeight="1">
      <c r="A74" s="31" t="s">
        <v>248</v>
      </c>
      <c r="B74" s="31" t="s">
        <v>375</v>
      </c>
      <c r="C74" s="31" t="s">
        <v>376</v>
      </c>
      <c r="D74" s="32" t="s">
        <v>251</v>
      </c>
      <c r="E74" s="32" t="s">
        <v>251</v>
      </c>
      <c r="F74" s="33">
        <v>150.5</v>
      </c>
      <c r="G74" s="33">
        <v>0</v>
      </c>
      <c r="H74" s="33">
        <v>150.5</v>
      </c>
      <c r="I74" s="21"/>
      <c r="J74" s="21"/>
      <c r="K74" s="21"/>
    </row>
    <row r="75" spans="1:11" ht="42" customHeight="1">
      <c r="A75" s="31" t="s">
        <v>248</v>
      </c>
      <c r="B75" s="31" t="s">
        <v>196</v>
      </c>
      <c r="C75" s="31" t="s">
        <v>377</v>
      </c>
      <c r="D75" s="32" t="s">
        <v>251</v>
      </c>
      <c r="E75" s="32" t="s">
        <v>251</v>
      </c>
      <c r="F75" s="33">
        <v>33</v>
      </c>
      <c r="G75" s="33">
        <v>0</v>
      </c>
      <c r="H75" s="33">
        <v>33</v>
      </c>
      <c r="I75" s="21"/>
      <c r="J75" s="21"/>
      <c r="K75" s="21"/>
    </row>
    <row r="76" spans="1:11" ht="31.5" customHeight="1">
      <c r="A76" s="31" t="s">
        <v>248</v>
      </c>
      <c r="B76" s="31" t="s">
        <v>378</v>
      </c>
      <c r="C76" s="31" t="s">
        <v>379</v>
      </c>
      <c r="D76" s="32" t="s">
        <v>251</v>
      </c>
      <c r="E76" s="32" t="s">
        <v>251</v>
      </c>
      <c r="F76" s="33">
        <v>35</v>
      </c>
      <c r="G76" s="33">
        <v>0</v>
      </c>
      <c r="H76" s="33">
        <v>35</v>
      </c>
      <c r="I76" s="21"/>
      <c r="J76" s="21"/>
      <c r="K76" s="21"/>
    </row>
    <row r="77" spans="1:11" ht="29.25" customHeight="1">
      <c r="A77" s="31" t="s">
        <v>380</v>
      </c>
      <c r="B77" s="31"/>
      <c r="C77" s="31"/>
      <c r="D77" s="32"/>
      <c r="E77" s="32"/>
      <c r="F77" s="33">
        <v>374</v>
      </c>
      <c r="G77" s="33">
        <v>0</v>
      </c>
      <c r="H77" s="33">
        <v>374</v>
      </c>
      <c r="I77" s="21"/>
      <c r="J77" s="21"/>
      <c r="K77" s="21"/>
    </row>
    <row r="78" spans="1:11" ht="39" customHeight="1">
      <c r="A78" s="31" t="s">
        <v>248</v>
      </c>
      <c r="B78" s="31" t="s">
        <v>381</v>
      </c>
      <c r="C78" s="31" t="s">
        <v>382</v>
      </c>
      <c r="D78" s="32" t="s">
        <v>251</v>
      </c>
      <c r="E78" s="32" t="s">
        <v>251</v>
      </c>
      <c r="F78" s="33">
        <v>186</v>
      </c>
      <c r="G78" s="33">
        <v>0</v>
      </c>
      <c r="H78" s="33">
        <v>186</v>
      </c>
      <c r="I78" s="21"/>
      <c r="J78" s="21"/>
      <c r="K78" s="21"/>
    </row>
    <row r="79" spans="1:11" ht="39" customHeight="1">
      <c r="A79" s="31" t="s">
        <v>248</v>
      </c>
      <c r="B79" s="31" t="s">
        <v>383</v>
      </c>
      <c r="C79" s="31" t="s">
        <v>384</v>
      </c>
      <c r="D79" s="32" t="s">
        <v>251</v>
      </c>
      <c r="E79" s="32" t="s">
        <v>251</v>
      </c>
      <c r="F79" s="33">
        <v>5</v>
      </c>
      <c r="G79" s="33">
        <v>0</v>
      </c>
      <c r="H79" s="33">
        <v>5</v>
      </c>
      <c r="I79" s="21"/>
      <c r="J79" s="21"/>
      <c r="K79" s="21"/>
    </row>
    <row r="80" spans="1:11" ht="39" customHeight="1">
      <c r="A80" s="31" t="s">
        <v>248</v>
      </c>
      <c r="B80" s="31" t="s">
        <v>203</v>
      </c>
      <c r="C80" s="31" t="s">
        <v>385</v>
      </c>
      <c r="D80" s="32" t="s">
        <v>251</v>
      </c>
      <c r="E80" s="32" t="s">
        <v>251</v>
      </c>
      <c r="F80" s="33">
        <v>157</v>
      </c>
      <c r="G80" s="33">
        <v>0</v>
      </c>
      <c r="H80" s="33">
        <v>157</v>
      </c>
      <c r="I80" s="21"/>
      <c r="J80" s="21"/>
      <c r="K80" s="21"/>
    </row>
    <row r="81" spans="1:11" ht="39" customHeight="1">
      <c r="A81" s="31" t="s">
        <v>248</v>
      </c>
      <c r="B81" s="31" t="s">
        <v>386</v>
      </c>
      <c r="C81" s="31" t="s">
        <v>387</v>
      </c>
      <c r="D81" s="32" t="s">
        <v>251</v>
      </c>
      <c r="E81" s="32" t="s">
        <v>251</v>
      </c>
      <c r="F81" s="33">
        <v>10</v>
      </c>
      <c r="G81" s="33">
        <v>0</v>
      </c>
      <c r="H81" s="33">
        <v>10</v>
      </c>
      <c r="I81" s="21"/>
      <c r="J81" s="21"/>
      <c r="K81" s="21"/>
    </row>
    <row r="82" spans="1:11" ht="39" customHeight="1">
      <c r="A82" s="31" t="s">
        <v>248</v>
      </c>
      <c r="B82" s="31" t="s">
        <v>388</v>
      </c>
      <c r="C82" s="31" t="s">
        <v>389</v>
      </c>
      <c r="D82" s="32" t="s">
        <v>251</v>
      </c>
      <c r="E82" s="32" t="s">
        <v>251</v>
      </c>
      <c r="F82" s="33">
        <v>10</v>
      </c>
      <c r="G82" s="33">
        <v>0</v>
      </c>
      <c r="H82" s="33">
        <v>10</v>
      </c>
      <c r="I82" s="21"/>
      <c r="J82" s="21"/>
      <c r="K82" s="21"/>
    </row>
    <row r="83" spans="1:11" ht="39" customHeight="1">
      <c r="A83" s="31" t="s">
        <v>248</v>
      </c>
      <c r="B83" s="31" t="s">
        <v>390</v>
      </c>
      <c r="C83" s="31" t="s">
        <v>391</v>
      </c>
      <c r="D83" s="32" t="s">
        <v>251</v>
      </c>
      <c r="E83" s="32" t="s">
        <v>251</v>
      </c>
      <c r="F83" s="33">
        <v>6</v>
      </c>
      <c r="G83" s="33">
        <v>0</v>
      </c>
      <c r="H83" s="33">
        <v>6</v>
      </c>
      <c r="I83" s="21"/>
      <c r="J83" s="21"/>
      <c r="K83" s="21"/>
    </row>
    <row r="84" spans="1:11" ht="33" customHeight="1">
      <c r="A84" s="31" t="s">
        <v>392</v>
      </c>
      <c r="B84" s="31"/>
      <c r="C84" s="31"/>
      <c r="D84" s="32"/>
      <c r="E84" s="32"/>
      <c r="F84" s="33">
        <v>395.5</v>
      </c>
      <c r="G84" s="33">
        <v>0</v>
      </c>
      <c r="H84" s="33">
        <v>395.5</v>
      </c>
      <c r="I84" s="21"/>
      <c r="J84" s="21"/>
      <c r="K84" s="21"/>
    </row>
    <row r="85" spans="1:11" ht="36" customHeight="1">
      <c r="A85" s="31" t="s">
        <v>248</v>
      </c>
      <c r="B85" s="31" t="s">
        <v>393</v>
      </c>
      <c r="C85" s="31" t="s">
        <v>394</v>
      </c>
      <c r="D85" s="32" t="s">
        <v>251</v>
      </c>
      <c r="E85" s="32" t="s">
        <v>251</v>
      </c>
      <c r="F85" s="33">
        <v>30</v>
      </c>
      <c r="G85" s="33">
        <v>0</v>
      </c>
      <c r="H85" s="33">
        <v>30</v>
      </c>
      <c r="I85" s="21"/>
      <c r="J85" s="21"/>
      <c r="K85" s="21"/>
    </row>
    <row r="86" spans="1:11" ht="39" customHeight="1">
      <c r="A86" s="31" t="s">
        <v>248</v>
      </c>
      <c r="B86" s="31" t="s">
        <v>395</v>
      </c>
      <c r="C86" s="31" t="s">
        <v>396</v>
      </c>
      <c r="D86" s="32" t="s">
        <v>251</v>
      </c>
      <c r="E86" s="32" t="s">
        <v>251</v>
      </c>
      <c r="F86" s="33">
        <v>10</v>
      </c>
      <c r="G86" s="33">
        <v>0</v>
      </c>
      <c r="H86" s="33">
        <v>10</v>
      </c>
      <c r="I86" s="21"/>
      <c r="J86" s="21"/>
      <c r="K86" s="21"/>
    </row>
    <row r="87" spans="1:11" ht="39" customHeight="1">
      <c r="A87" s="31" t="s">
        <v>248</v>
      </c>
      <c r="B87" s="31" t="s">
        <v>198</v>
      </c>
      <c r="C87" s="31" t="s">
        <v>397</v>
      </c>
      <c r="D87" s="32" t="s">
        <v>251</v>
      </c>
      <c r="E87" s="32" t="s">
        <v>251</v>
      </c>
      <c r="F87" s="33">
        <v>5</v>
      </c>
      <c r="G87" s="33">
        <v>0</v>
      </c>
      <c r="H87" s="33">
        <v>5</v>
      </c>
      <c r="I87" s="21"/>
      <c r="J87" s="21"/>
      <c r="K87" s="21"/>
    </row>
    <row r="88" spans="1:11" ht="39" customHeight="1">
      <c r="A88" s="31" t="s">
        <v>248</v>
      </c>
      <c r="B88" s="31" t="s">
        <v>398</v>
      </c>
      <c r="C88" s="31" t="s">
        <v>399</v>
      </c>
      <c r="D88" s="32" t="s">
        <v>251</v>
      </c>
      <c r="E88" s="32" t="s">
        <v>251</v>
      </c>
      <c r="F88" s="33">
        <v>200</v>
      </c>
      <c r="G88" s="33">
        <v>0</v>
      </c>
      <c r="H88" s="33">
        <v>200</v>
      </c>
      <c r="I88" s="21"/>
      <c r="J88" s="21"/>
      <c r="K88" s="21"/>
    </row>
    <row r="89" spans="1:11" ht="39" customHeight="1">
      <c r="A89" s="31" t="s">
        <v>248</v>
      </c>
      <c r="B89" s="31" t="s">
        <v>373</v>
      </c>
      <c r="C89" s="31" t="s">
        <v>400</v>
      </c>
      <c r="D89" s="182" t="s">
        <v>1003</v>
      </c>
      <c r="E89" s="32" t="s">
        <v>251</v>
      </c>
      <c r="F89" s="33">
        <v>28.5</v>
      </c>
      <c r="G89" s="33">
        <v>0</v>
      </c>
      <c r="H89" s="33">
        <v>28.5</v>
      </c>
      <c r="I89" s="21"/>
      <c r="J89" s="21"/>
      <c r="K89" s="21"/>
    </row>
    <row r="90" spans="1:11" ht="39" customHeight="1">
      <c r="A90" s="31" t="s">
        <v>248</v>
      </c>
      <c r="B90" s="31" t="s">
        <v>401</v>
      </c>
      <c r="C90" s="31" t="s">
        <v>402</v>
      </c>
      <c r="D90" s="32" t="s">
        <v>251</v>
      </c>
      <c r="E90" s="32" t="s">
        <v>251</v>
      </c>
      <c r="F90" s="33">
        <v>5</v>
      </c>
      <c r="G90" s="33">
        <v>0</v>
      </c>
      <c r="H90" s="33">
        <v>5</v>
      </c>
      <c r="I90" s="21"/>
      <c r="J90" s="21"/>
      <c r="K90" s="21"/>
    </row>
    <row r="91" spans="1:11" ht="39" customHeight="1">
      <c r="A91" s="31" t="s">
        <v>248</v>
      </c>
      <c r="B91" s="31" t="s">
        <v>403</v>
      </c>
      <c r="C91" s="31" t="s">
        <v>404</v>
      </c>
      <c r="D91" s="32" t="s">
        <v>251</v>
      </c>
      <c r="E91" s="32" t="s">
        <v>251</v>
      </c>
      <c r="F91" s="33">
        <v>25</v>
      </c>
      <c r="G91" s="33">
        <v>0</v>
      </c>
      <c r="H91" s="33">
        <v>25</v>
      </c>
      <c r="I91" s="21"/>
      <c r="J91" s="21"/>
      <c r="K91" s="21"/>
    </row>
    <row r="92" spans="1:11" ht="42.75" customHeight="1">
      <c r="A92" s="31" t="s">
        <v>248</v>
      </c>
      <c r="B92" s="31" t="s">
        <v>405</v>
      </c>
      <c r="C92" s="31" t="s">
        <v>406</v>
      </c>
      <c r="D92" s="32" t="s">
        <v>251</v>
      </c>
      <c r="E92" s="32" t="s">
        <v>251</v>
      </c>
      <c r="F92" s="33">
        <v>8</v>
      </c>
      <c r="G92" s="33">
        <v>0</v>
      </c>
      <c r="H92" s="33">
        <v>8</v>
      </c>
      <c r="I92" s="21"/>
      <c r="J92" s="21"/>
      <c r="K92" s="21"/>
    </row>
    <row r="93" spans="1:11" ht="33.75" customHeight="1">
      <c r="A93" s="31" t="s">
        <v>248</v>
      </c>
      <c r="B93" s="31" t="s">
        <v>407</v>
      </c>
      <c r="C93" s="31" t="s">
        <v>408</v>
      </c>
      <c r="D93" s="32" t="s">
        <v>251</v>
      </c>
      <c r="E93" s="32" t="s">
        <v>251</v>
      </c>
      <c r="F93" s="33">
        <v>5</v>
      </c>
      <c r="G93" s="33">
        <v>0</v>
      </c>
      <c r="H93" s="33">
        <v>5</v>
      </c>
      <c r="I93" s="21"/>
      <c r="J93" s="21"/>
      <c r="K93" s="21"/>
    </row>
    <row r="94" spans="1:11" ht="42.75" customHeight="1">
      <c r="A94" s="31" t="s">
        <v>248</v>
      </c>
      <c r="B94" s="31" t="s">
        <v>409</v>
      </c>
      <c r="C94" s="31" t="s">
        <v>410</v>
      </c>
      <c r="D94" s="32" t="s">
        <v>251</v>
      </c>
      <c r="E94" s="32" t="s">
        <v>251</v>
      </c>
      <c r="F94" s="33">
        <v>4</v>
      </c>
      <c r="G94" s="33">
        <v>0</v>
      </c>
      <c r="H94" s="33">
        <v>4</v>
      </c>
      <c r="I94" s="21"/>
      <c r="J94" s="21"/>
      <c r="K94" s="21"/>
    </row>
    <row r="95" spans="1:11" ht="54" customHeight="1">
      <c r="A95" s="31" t="s">
        <v>248</v>
      </c>
      <c r="B95" s="31" t="s">
        <v>411</v>
      </c>
      <c r="C95" s="31" t="s">
        <v>412</v>
      </c>
      <c r="D95" s="32" t="s">
        <v>251</v>
      </c>
      <c r="E95" s="32" t="s">
        <v>251</v>
      </c>
      <c r="F95" s="33">
        <v>75</v>
      </c>
      <c r="G95" s="33">
        <v>0</v>
      </c>
      <c r="H95" s="33">
        <v>75</v>
      </c>
      <c r="I95" s="21"/>
      <c r="J95" s="21"/>
      <c r="K95" s="21"/>
    </row>
  </sheetData>
  <sheetProtection/>
  <mergeCells count="9">
    <mergeCell ref="A1:K1"/>
    <mergeCell ref="I2:K2"/>
    <mergeCell ref="I3:K3"/>
    <mergeCell ref="F4:K4"/>
    <mergeCell ref="A4:A5"/>
    <mergeCell ref="B4:B5"/>
    <mergeCell ref="C4:C5"/>
    <mergeCell ref="D4:D5"/>
    <mergeCell ref="E4:E5"/>
  </mergeCells>
  <printOptions/>
  <pageMargins left="0.7086614173228347" right="0" top="0" bottom="0"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CF123"/>
  <sheetViews>
    <sheetView view="pageBreakPreview" zoomScaleNormal="75" zoomScaleSheetLayoutView="100" zoomScalePageLayoutView="0" workbookViewId="0" topLeftCell="A1">
      <pane xSplit="7" topLeftCell="H1" activePane="topRight" state="frozen"/>
      <selection pane="topLeft" activeCell="A1" sqref="A1"/>
      <selection pane="topRight" activeCell="J58" sqref="J58"/>
    </sheetView>
  </sheetViews>
  <sheetFormatPr defaultColWidth="9.140625" defaultRowHeight="12.75"/>
  <cols>
    <col min="1" max="1" width="11.7109375" style="0" customWidth="1"/>
    <col min="2" max="2" width="18.57421875" style="0" customWidth="1"/>
    <col min="3" max="3" width="5.8515625" style="6" customWidth="1"/>
    <col min="4" max="4" width="6.00390625" style="6" customWidth="1"/>
    <col min="5" max="5" width="6.140625" style="6" customWidth="1"/>
    <col min="6" max="6" width="15.00390625" style="6" customWidth="1"/>
    <col min="7" max="7" width="26.57421875" style="7" customWidth="1"/>
    <col min="9" max="9" width="12.00390625" style="0" customWidth="1"/>
    <col min="12" max="12" width="9.140625" style="7" customWidth="1"/>
    <col min="14" max="15" width="9.140625" style="7" customWidth="1"/>
    <col min="20" max="20" width="10.140625" style="0" customWidth="1"/>
    <col min="21" max="21" width="5.00390625" style="0" customWidth="1"/>
    <col min="22" max="22" width="9.7109375" style="0" customWidth="1"/>
  </cols>
  <sheetData>
    <row r="1" spans="1:84" s="1" customFormat="1" ht="39.75" customHeight="1">
      <c r="A1" s="210" t="s">
        <v>413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row>
    <row r="2" spans="1:84" s="2" customFormat="1" ht="19.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200" t="s">
        <v>414</v>
      </c>
      <c r="CF2" s="200"/>
    </row>
    <row r="3" spans="1:84" s="3" customFormat="1" ht="19.5" customHeight="1">
      <c r="A3" s="9"/>
      <c r="B3" s="9"/>
      <c r="C3" s="9"/>
      <c r="D3" s="9"/>
      <c r="E3" s="9"/>
      <c r="F3" s="9"/>
      <c r="G3" s="9"/>
      <c r="H3" s="9"/>
      <c r="I3" s="9"/>
      <c r="J3" s="17"/>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211" t="s">
        <v>415</v>
      </c>
      <c r="CD3" s="211"/>
      <c r="CE3" s="211"/>
      <c r="CF3" s="211"/>
    </row>
    <row r="4" spans="1:84" s="4" customFormat="1" ht="19.5" customHeight="1">
      <c r="A4" s="209" t="s">
        <v>416</v>
      </c>
      <c r="B4" s="209" t="s">
        <v>78</v>
      </c>
      <c r="C4" s="209" t="s">
        <v>417</v>
      </c>
      <c r="D4" s="209"/>
      <c r="E4" s="209"/>
      <c r="F4" s="209"/>
      <c r="G4" s="209" t="s">
        <v>418</v>
      </c>
      <c r="H4" s="209" t="s">
        <v>419</v>
      </c>
      <c r="I4" s="209" t="s">
        <v>420</v>
      </c>
      <c r="J4" s="209" t="s">
        <v>421</v>
      </c>
      <c r="K4" s="209" t="s">
        <v>245</v>
      </c>
      <c r="L4" s="209"/>
      <c r="M4" s="209"/>
      <c r="N4" s="209"/>
      <c r="O4" s="209"/>
      <c r="P4" s="209"/>
      <c r="Q4" s="209"/>
      <c r="R4" s="209"/>
      <c r="S4" s="209" t="s">
        <v>422</v>
      </c>
      <c r="T4" s="209"/>
      <c r="U4" s="209"/>
      <c r="V4" s="209" t="s">
        <v>423</v>
      </c>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t="s">
        <v>424</v>
      </c>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t="s">
        <v>425</v>
      </c>
      <c r="BS4" s="209"/>
      <c r="BT4" s="209"/>
      <c r="BU4" s="209"/>
      <c r="BV4" s="209"/>
      <c r="BW4" s="209"/>
      <c r="BX4" s="209" t="s">
        <v>426</v>
      </c>
      <c r="BY4" s="209" t="s">
        <v>427</v>
      </c>
      <c r="BZ4" s="209"/>
      <c r="CA4" s="209"/>
      <c r="CB4" s="209" t="s">
        <v>428</v>
      </c>
      <c r="CC4" s="209" t="s">
        <v>429</v>
      </c>
      <c r="CD4" s="209" t="s">
        <v>430</v>
      </c>
      <c r="CE4" s="209" t="s">
        <v>431</v>
      </c>
      <c r="CF4" s="209" t="s">
        <v>432</v>
      </c>
    </row>
    <row r="5" spans="1:84" s="4" customFormat="1" ht="24.75" customHeight="1">
      <c r="A5" s="209"/>
      <c r="B5" s="209"/>
      <c r="C5" s="209" t="s">
        <v>132</v>
      </c>
      <c r="D5" s="209" t="s">
        <v>133</v>
      </c>
      <c r="E5" s="209" t="s">
        <v>134</v>
      </c>
      <c r="F5" s="209" t="s">
        <v>124</v>
      </c>
      <c r="G5" s="209"/>
      <c r="H5" s="209"/>
      <c r="I5" s="209"/>
      <c r="J5" s="209"/>
      <c r="K5" s="209" t="s">
        <v>80</v>
      </c>
      <c r="L5" s="209" t="s">
        <v>433</v>
      </c>
      <c r="M5" s="209" t="s">
        <v>434</v>
      </c>
      <c r="N5" s="209" t="s">
        <v>435</v>
      </c>
      <c r="O5" s="209" t="s">
        <v>436</v>
      </c>
      <c r="P5" s="209" t="s">
        <v>437</v>
      </c>
      <c r="Q5" s="209" t="s">
        <v>84</v>
      </c>
      <c r="R5" s="209" t="s">
        <v>438</v>
      </c>
      <c r="S5" s="209" t="s">
        <v>439</v>
      </c>
      <c r="T5" s="209" t="s">
        <v>440</v>
      </c>
      <c r="U5" s="209" t="s">
        <v>441</v>
      </c>
      <c r="V5" s="209" t="s">
        <v>442</v>
      </c>
      <c r="W5" s="209"/>
      <c r="X5" s="209"/>
      <c r="Y5" s="209"/>
      <c r="Z5" s="209"/>
      <c r="AA5" s="209"/>
      <c r="AB5" s="209" t="s">
        <v>443</v>
      </c>
      <c r="AC5" s="209"/>
      <c r="AD5" s="209"/>
      <c r="AE5" s="209"/>
      <c r="AF5" s="209"/>
      <c r="AG5" s="209"/>
      <c r="AH5" s="209" t="s">
        <v>444</v>
      </c>
      <c r="AI5" s="209"/>
      <c r="AJ5" s="209"/>
      <c r="AK5" s="209"/>
      <c r="AL5" s="209"/>
      <c r="AM5" s="209"/>
      <c r="AN5" s="209" t="s">
        <v>445</v>
      </c>
      <c r="AO5" s="209"/>
      <c r="AP5" s="209"/>
      <c r="AQ5" s="209"/>
      <c r="AR5" s="209"/>
      <c r="AS5" s="209"/>
      <c r="AT5" s="209" t="s">
        <v>446</v>
      </c>
      <c r="AU5" s="209"/>
      <c r="AV5" s="209"/>
      <c r="AW5" s="209"/>
      <c r="AX5" s="209"/>
      <c r="AY5" s="209"/>
      <c r="AZ5" s="209" t="s">
        <v>447</v>
      </c>
      <c r="BA5" s="209"/>
      <c r="BB5" s="209"/>
      <c r="BC5" s="209"/>
      <c r="BD5" s="209"/>
      <c r="BE5" s="209"/>
      <c r="BF5" s="209" t="s">
        <v>448</v>
      </c>
      <c r="BG5" s="209"/>
      <c r="BH5" s="209"/>
      <c r="BI5" s="209"/>
      <c r="BJ5" s="209"/>
      <c r="BK5" s="209"/>
      <c r="BL5" s="209" t="s">
        <v>449</v>
      </c>
      <c r="BM5" s="209"/>
      <c r="BN5" s="209"/>
      <c r="BO5" s="209"/>
      <c r="BP5" s="209"/>
      <c r="BQ5" s="209"/>
      <c r="BR5" s="209" t="s">
        <v>450</v>
      </c>
      <c r="BS5" s="209"/>
      <c r="BT5" s="209"/>
      <c r="BU5" s="209"/>
      <c r="BV5" s="209"/>
      <c r="BW5" s="209"/>
      <c r="BX5" s="209"/>
      <c r="BY5" s="209" t="s">
        <v>451</v>
      </c>
      <c r="BZ5" s="209" t="s">
        <v>452</v>
      </c>
      <c r="CA5" s="209" t="s">
        <v>453</v>
      </c>
      <c r="CB5" s="209"/>
      <c r="CC5" s="209"/>
      <c r="CD5" s="209"/>
      <c r="CE5" s="209"/>
      <c r="CF5" s="209"/>
    </row>
    <row r="6" spans="1:84" s="4" customFormat="1" ht="24.75" customHeight="1">
      <c r="A6" s="209"/>
      <c r="B6" s="209"/>
      <c r="C6" s="209"/>
      <c r="D6" s="209"/>
      <c r="E6" s="209"/>
      <c r="F6" s="209"/>
      <c r="G6" s="209"/>
      <c r="H6" s="209"/>
      <c r="I6" s="209"/>
      <c r="J6" s="209"/>
      <c r="K6" s="209"/>
      <c r="L6" s="209"/>
      <c r="M6" s="209"/>
      <c r="N6" s="209"/>
      <c r="O6" s="209"/>
      <c r="P6" s="209"/>
      <c r="Q6" s="209"/>
      <c r="R6" s="209"/>
      <c r="S6" s="209"/>
      <c r="T6" s="209"/>
      <c r="U6" s="209"/>
      <c r="V6" s="209" t="s">
        <v>454</v>
      </c>
      <c r="W6" s="209"/>
      <c r="X6" s="209" t="s">
        <v>455</v>
      </c>
      <c r="Y6" s="209"/>
      <c r="Z6" s="209" t="s">
        <v>456</v>
      </c>
      <c r="AA6" s="209"/>
      <c r="AB6" s="209" t="s">
        <v>454</v>
      </c>
      <c r="AC6" s="209"/>
      <c r="AD6" s="209" t="s">
        <v>455</v>
      </c>
      <c r="AE6" s="209"/>
      <c r="AF6" s="209" t="s">
        <v>456</v>
      </c>
      <c r="AG6" s="209"/>
      <c r="AH6" s="209" t="s">
        <v>454</v>
      </c>
      <c r="AI6" s="209"/>
      <c r="AJ6" s="209" t="s">
        <v>455</v>
      </c>
      <c r="AK6" s="209"/>
      <c r="AL6" s="209" t="s">
        <v>456</v>
      </c>
      <c r="AM6" s="209"/>
      <c r="AN6" s="209" t="s">
        <v>454</v>
      </c>
      <c r="AO6" s="209"/>
      <c r="AP6" s="209" t="s">
        <v>455</v>
      </c>
      <c r="AQ6" s="209"/>
      <c r="AR6" s="209" t="s">
        <v>456</v>
      </c>
      <c r="AS6" s="209"/>
      <c r="AT6" s="209" t="s">
        <v>454</v>
      </c>
      <c r="AU6" s="209"/>
      <c r="AV6" s="209" t="s">
        <v>455</v>
      </c>
      <c r="AW6" s="209"/>
      <c r="AX6" s="209" t="s">
        <v>456</v>
      </c>
      <c r="AY6" s="209"/>
      <c r="AZ6" s="209" t="s">
        <v>454</v>
      </c>
      <c r="BA6" s="209"/>
      <c r="BB6" s="209" t="s">
        <v>455</v>
      </c>
      <c r="BC6" s="209"/>
      <c r="BD6" s="209" t="s">
        <v>456</v>
      </c>
      <c r="BE6" s="209"/>
      <c r="BF6" s="209" t="s">
        <v>454</v>
      </c>
      <c r="BG6" s="209"/>
      <c r="BH6" s="209" t="s">
        <v>455</v>
      </c>
      <c r="BI6" s="209"/>
      <c r="BJ6" s="209" t="s">
        <v>456</v>
      </c>
      <c r="BK6" s="209"/>
      <c r="BL6" s="209" t="s">
        <v>454</v>
      </c>
      <c r="BM6" s="209"/>
      <c r="BN6" s="209" t="s">
        <v>455</v>
      </c>
      <c r="BO6" s="209"/>
      <c r="BP6" s="209" t="s">
        <v>456</v>
      </c>
      <c r="BQ6" s="209"/>
      <c r="BR6" s="209" t="s">
        <v>454</v>
      </c>
      <c r="BS6" s="209"/>
      <c r="BT6" s="209" t="s">
        <v>455</v>
      </c>
      <c r="BU6" s="209"/>
      <c r="BV6" s="209" t="s">
        <v>456</v>
      </c>
      <c r="BW6" s="209"/>
      <c r="BX6" s="209"/>
      <c r="BY6" s="209"/>
      <c r="BZ6" s="209"/>
      <c r="CA6" s="209"/>
      <c r="CB6" s="209"/>
      <c r="CC6" s="209"/>
      <c r="CD6" s="209"/>
      <c r="CE6" s="209"/>
      <c r="CF6" s="209"/>
    </row>
    <row r="7" spans="1:84" s="4" customFormat="1" ht="24.75" customHeight="1">
      <c r="A7" s="209"/>
      <c r="B7" s="209"/>
      <c r="C7" s="209"/>
      <c r="D7" s="209"/>
      <c r="E7" s="209"/>
      <c r="F7" s="209"/>
      <c r="G7" s="209"/>
      <c r="H7" s="209"/>
      <c r="I7" s="209"/>
      <c r="J7" s="209"/>
      <c r="K7" s="209"/>
      <c r="L7" s="209"/>
      <c r="M7" s="209"/>
      <c r="N7" s="209"/>
      <c r="O7" s="209"/>
      <c r="P7" s="209"/>
      <c r="Q7" s="209"/>
      <c r="R7" s="209"/>
      <c r="S7" s="209"/>
      <c r="T7" s="209"/>
      <c r="U7" s="209"/>
      <c r="V7" s="10" t="s">
        <v>457</v>
      </c>
      <c r="W7" s="10" t="s">
        <v>458</v>
      </c>
      <c r="X7" s="10" t="s">
        <v>457</v>
      </c>
      <c r="Y7" s="10" t="s">
        <v>458</v>
      </c>
      <c r="Z7" s="10" t="s">
        <v>457</v>
      </c>
      <c r="AA7" s="10" t="s">
        <v>458</v>
      </c>
      <c r="AB7" s="10" t="s">
        <v>457</v>
      </c>
      <c r="AC7" s="10" t="s">
        <v>458</v>
      </c>
      <c r="AD7" s="10" t="s">
        <v>457</v>
      </c>
      <c r="AE7" s="10" t="s">
        <v>458</v>
      </c>
      <c r="AF7" s="10" t="s">
        <v>457</v>
      </c>
      <c r="AG7" s="10" t="s">
        <v>458</v>
      </c>
      <c r="AH7" s="10" t="s">
        <v>457</v>
      </c>
      <c r="AI7" s="10" t="s">
        <v>458</v>
      </c>
      <c r="AJ7" s="10" t="s">
        <v>457</v>
      </c>
      <c r="AK7" s="10" t="s">
        <v>458</v>
      </c>
      <c r="AL7" s="10" t="s">
        <v>457</v>
      </c>
      <c r="AM7" s="10" t="s">
        <v>458</v>
      </c>
      <c r="AN7" s="10" t="s">
        <v>457</v>
      </c>
      <c r="AO7" s="10" t="s">
        <v>458</v>
      </c>
      <c r="AP7" s="10" t="s">
        <v>457</v>
      </c>
      <c r="AQ7" s="10" t="s">
        <v>458</v>
      </c>
      <c r="AR7" s="10" t="s">
        <v>457</v>
      </c>
      <c r="AS7" s="10" t="s">
        <v>458</v>
      </c>
      <c r="AT7" s="10" t="s">
        <v>457</v>
      </c>
      <c r="AU7" s="10" t="s">
        <v>458</v>
      </c>
      <c r="AV7" s="10" t="s">
        <v>457</v>
      </c>
      <c r="AW7" s="10" t="s">
        <v>458</v>
      </c>
      <c r="AX7" s="10" t="s">
        <v>457</v>
      </c>
      <c r="AY7" s="10" t="s">
        <v>458</v>
      </c>
      <c r="AZ7" s="10" t="s">
        <v>457</v>
      </c>
      <c r="BA7" s="10" t="s">
        <v>458</v>
      </c>
      <c r="BB7" s="10" t="s">
        <v>457</v>
      </c>
      <c r="BC7" s="10" t="s">
        <v>458</v>
      </c>
      <c r="BD7" s="10" t="s">
        <v>457</v>
      </c>
      <c r="BE7" s="10" t="s">
        <v>458</v>
      </c>
      <c r="BF7" s="10" t="s">
        <v>457</v>
      </c>
      <c r="BG7" s="10" t="s">
        <v>458</v>
      </c>
      <c r="BH7" s="10" t="s">
        <v>457</v>
      </c>
      <c r="BI7" s="10" t="s">
        <v>458</v>
      </c>
      <c r="BJ7" s="10" t="s">
        <v>457</v>
      </c>
      <c r="BK7" s="10" t="s">
        <v>458</v>
      </c>
      <c r="BL7" s="10" t="s">
        <v>457</v>
      </c>
      <c r="BM7" s="10" t="s">
        <v>458</v>
      </c>
      <c r="BN7" s="10" t="s">
        <v>457</v>
      </c>
      <c r="BO7" s="10" t="s">
        <v>458</v>
      </c>
      <c r="BP7" s="10" t="s">
        <v>457</v>
      </c>
      <c r="BQ7" s="10" t="s">
        <v>458</v>
      </c>
      <c r="BR7" s="10" t="s">
        <v>457</v>
      </c>
      <c r="BS7" s="10" t="s">
        <v>458</v>
      </c>
      <c r="BT7" s="10" t="s">
        <v>457</v>
      </c>
      <c r="BU7" s="10" t="s">
        <v>458</v>
      </c>
      <c r="BV7" s="10" t="s">
        <v>457</v>
      </c>
      <c r="BW7" s="10" t="s">
        <v>458</v>
      </c>
      <c r="BX7" s="209"/>
      <c r="BY7" s="209"/>
      <c r="BZ7" s="209"/>
      <c r="CA7" s="209"/>
      <c r="CB7" s="209"/>
      <c r="CC7" s="209"/>
      <c r="CD7" s="209"/>
      <c r="CE7" s="209"/>
      <c r="CF7" s="209"/>
    </row>
    <row r="8" spans="1:84" s="3" customFormat="1" ht="19.5" customHeight="1">
      <c r="A8" s="11"/>
      <c r="B8" s="12" t="s">
        <v>79</v>
      </c>
      <c r="C8" s="13"/>
      <c r="D8" s="13"/>
      <c r="E8" s="13"/>
      <c r="F8" s="14"/>
      <c r="G8" s="15"/>
      <c r="H8" s="15"/>
      <c r="I8" s="15"/>
      <c r="J8" s="18">
        <v>7115.88</v>
      </c>
      <c r="K8" s="18">
        <v>1199.88</v>
      </c>
      <c r="L8" s="18">
        <v>0</v>
      </c>
      <c r="M8" s="18">
        <v>1659.5</v>
      </c>
      <c r="N8" s="18">
        <v>4256.5</v>
      </c>
      <c r="O8" s="18">
        <v>0</v>
      </c>
      <c r="P8" s="18">
        <v>0</v>
      </c>
      <c r="Q8" s="18">
        <v>0</v>
      </c>
      <c r="R8" s="18">
        <v>0</v>
      </c>
      <c r="S8" s="15"/>
      <c r="T8" s="15"/>
      <c r="U8" s="19" t="s">
        <v>459</v>
      </c>
      <c r="V8" s="15"/>
      <c r="W8" s="15"/>
      <c r="X8" s="15"/>
      <c r="Y8" s="15"/>
      <c r="Z8" s="22" t="s">
        <v>459</v>
      </c>
      <c r="AA8" s="22" t="s">
        <v>459</v>
      </c>
      <c r="AB8" s="15"/>
      <c r="AC8" s="15"/>
      <c r="AD8" s="15"/>
      <c r="AE8" s="15"/>
      <c r="AF8" s="22" t="s">
        <v>459</v>
      </c>
      <c r="AG8" s="22" t="s">
        <v>459</v>
      </c>
      <c r="AH8" s="15"/>
      <c r="AI8" s="15"/>
      <c r="AJ8" s="15"/>
      <c r="AK8" s="15"/>
      <c r="AL8" s="22" t="s">
        <v>459</v>
      </c>
      <c r="AM8" s="22" t="s">
        <v>459</v>
      </c>
      <c r="AN8" s="15"/>
      <c r="AO8" s="15"/>
      <c r="AP8" s="15"/>
      <c r="AQ8" s="15"/>
      <c r="AR8" s="22" t="s">
        <v>459</v>
      </c>
      <c r="AS8" s="22" t="s">
        <v>459</v>
      </c>
      <c r="AT8" s="22" t="s">
        <v>459</v>
      </c>
      <c r="AU8" s="22" t="s">
        <v>459</v>
      </c>
      <c r="AV8" s="22" t="s">
        <v>459</v>
      </c>
      <c r="AW8" s="22" t="s">
        <v>459</v>
      </c>
      <c r="AX8" s="22" t="s">
        <v>459</v>
      </c>
      <c r="AY8" s="22" t="s">
        <v>459</v>
      </c>
      <c r="AZ8" s="15"/>
      <c r="BA8" s="15"/>
      <c r="BB8" s="15"/>
      <c r="BC8" s="15"/>
      <c r="BD8" s="22" t="s">
        <v>459</v>
      </c>
      <c r="BE8" s="22" t="s">
        <v>459</v>
      </c>
      <c r="BF8" s="15"/>
      <c r="BG8" s="15"/>
      <c r="BH8" s="15"/>
      <c r="BI8" s="15"/>
      <c r="BJ8" s="22" t="s">
        <v>459</v>
      </c>
      <c r="BK8" s="22" t="s">
        <v>459</v>
      </c>
      <c r="BL8" s="15"/>
      <c r="BM8" s="15"/>
      <c r="BN8" s="15"/>
      <c r="BO8" s="15"/>
      <c r="BP8" s="22" t="s">
        <v>459</v>
      </c>
      <c r="BQ8" s="22" t="s">
        <v>459</v>
      </c>
      <c r="BR8" s="15"/>
      <c r="BS8" s="15"/>
      <c r="BT8" s="15"/>
      <c r="BU8" s="15"/>
      <c r="BV8" s="22" t="s">
        <v>459</v>
      </c>
      <c r="BW8" s="22" t="s">
        <v>459</v>
      </c>
      <c r="BX8" s="15"/>
      <c r="BY8" s="15"/>
      <c r="BZ8" s="15"/>
      <c r="CA8" s="15"/>
      <c r="CB8" s="24"/>
      <c r="CC8" s="15"/>
      <c r="CD8" s="19"/>
      <c r="CE8" s="19"/>
      <c r="CF8" s="19"/>
    </row>
    <row r="9" spans="1:84" s="3" customFormat="1" ht="16.5" customHeight="1">
      <c r="A9" s="11" t="s">
        <v>4</v>
      </c>
      <c r="B9" s="12" t="s">
        <v>460</v>
      </c>
      <c r="C9" s="13" t="s">
        <v>139</v>
      </c>
      <c r="D9" s="13" t="s">
        <v>147</v>
      </c>
      <c r="E9" s="13" t="s">
        <v>136</v>
      </c>
      <c r="F9" s="14" t="s">
        <v>461</v>
      </c>
      <c r="G9" s="15" t="s">
        <v>462</v>
      </c>
      <c r="H9" s="15" t="s">
        <v>463</v>
      </c>
      <c r="I9" s="15" t="s">
        <v>464</v>
      </c>
      <c r="J9" s="18">
        <v>40</v>
      </c>
      <c r="K9" s="18">
        <v>40</v>
      </c>
      <c r="L9" s="18">
        <v>0</v>
      </c>
      <c r="M9" s="18">
        <v>0</v>
      </c>
      <c r="N9" s="18">
        <v>0</v>
      </c>
      <c r="O9" s="18">
        <v>0</v>
      </c>
      <c r="P9" s="18">
        <v>0</v>
      </c>
      <c r="Q9" s="18">
        <v>0</v>
      </c>
      <c r="R9" s="18">
        <v>0</v>
      </c>
      <c r="S9" s="15"/>
      <c r="T9" s="15"/>
      <c r="U9" s="19"/>
      <c r="V9" s="15"/>
      <c r="W9" s="15"/>
      <c r="X9" s="15"/>
      <c r="Y9" s="15"/>
      <c r="Z9" s="22" t="s">
        <v>459</v>
      </c>
      <c r="AA9" s="22" t="s">
        <v>459</v>
      </c>
      <c r="AB9" s="15"/>
      <c r="AC9" s="15"/>
      <c r="AD9" s="15"/>
      <c r="AE9" s="15"/>
      <c r="AF9" s="22" t="s">
        <v>459</v>
      </c>
      <c r="AG9" s="22" t="s">
        <v>459</v>
      </c>
      <c r="AH9" s="15"/>
      <c r="AI9" s="15"/>
      <c r="AJ9" s="15"/>
      <c r="AK9" s="15"/>
      <c r="AL9" s="22" t="s">
        <v>459</v>
      </c>
      <c r="AM9" s="22" t="s">
        <v>459</v>
      </c>
      <c r="AN9" s="15"/>
      <c r="AO9" s="15"/>
      <c r="AP9" s="15"/>
      <c r="AQ9" s="15"/>
      <c r="AR9" s="22" t="s">
        <v>459</v>
      </c>
      <c r="AS9" s="22" t="s">
        <v>459</v>
      </c>
      <c r="AT9" s="22" t="s">
        <v>459</v>
      </c>
      <c r="AU9" s="22" t="s">
        <v>459</v>
      </c>
      <c r="AV9" s="22" t="s">
        <v>459</v>
      </c>
      <c r="AW9" s="22" t="s">
        <v>459</v>
      </c>
      <c r="AX9" s="22" t="s">
        <v>459</v>
      </c>
      <c r="AY9" s="22" t="s">
        <v>459</v>
      </c>
      <c r="AZ9" s="15"/>
      <c r="BA9" s="15"/>
      <c r="BB9" s="15"/>
      <c r="BC9" s="15"/>
      <c r="BD9" s="22" t="s">
        <v>459</v>
      </c>
      <c r="BE9" s="22" t="s">
        <v>459</v>
      </c>
      <c r="BF9" s="15"/>
      <c r="BG9" s="15"/>
      <c r="BH9" s="15"/>
      <c r="BI9" s="15"/>
      <c r="BJ9" s="22" t="s">
        <v>459</v>
      </c>
      <c r="BK9" s="22" t="s">
        <v>459</v>
      </c>
      <c r="BL9" s="15"/>
      <c r="BM9" s="15"/>
      <c r="BN9" s="15"/>
      <c r="BO9" s="15"/>
      <c r="BP9" s="22" t="s">
        <v>459</v>
      </c>
      <c r="BQ9" s="22" t="s">
        <v>459</v>
      </c>
      <c r="BR9" s="15"/>
      <c r="BS9" s="15"/>
      <c r="BT9" s="15"/>
      <c r="BU9" s="15"/>
      <c r="BV9" s="22" t="s">
        <v>459</v>
      </c>
      <c r="BW9" s="22" t="s">
        <v>459</v>
      </c>
      <c r="BX9" s="15"/>
      <c r="BY9" s="15"/>
      <c r="BZ9" s="15"/>
      <c r="CA9" s="15"/>
      <c r="CB9" s="24"/>
      <c r="CC9" s="15"/>
      <c r="CD9" s="19">
        <v>2020</v>
      </c>
      <c r="CE9" s="19" t="s">
        <v>465</v>
      </c>
      <c r="CF9" s="19" t="s">
        <v>270</v>
      </c>
    </row>
    <row r="10" spans="1:84" s="3" customFormat="1" ht="16.5" customHeight="1">
      <c r="A10" s="11" t="s">
        <v>4</v>
      </c>
      <c r="B10" s="12" t="s">
        <v>460</v>
      </c>
      <c r="C10" s="13" t="s">
        <v>139</v>
      </c>
      <c r="D10" s="13" t="s">
        <v>144</v>
      </c>
      <c r="E10" s="13" t="s">
        <v>135</v>
      </c>
      <c r="F10" s="14" t="s">
        <v>466</v>
      </c>
      <c r="G10" s="15" t="s">
        <v>315</v>
      </c>
      <c r="H10" s="15" t="s">
        <v>463</v>
      </c>
      <c r="I10" s="15" t="s">
        <v>464</v>
      </c>
      <c r="J10" s="18">
        <v>975</v>
      </c>
      <c r="K10" s="18">
        <v>975</v>
      </c>
      <c r="L10" s="18">
        <v>0</v>
      </c>
      <c r="M10" s="18">
        <v>0</v>
      </c>
      <c r="N10" s="18">
        <v>0</v>
      </c>
      <c r="O10" s="18">
        <v>0</v>
      </c>
      <c r="P10" s="18">
        <v>0</v>
      </c>
      <c r="Q10" s="18">
        <v>0</v>
      </c>
      <c r="R10" s="18">
        <v>0</v>
      </c>
      <c r="S10" s="15" t="s">
        <v>467</v>
      </c>
      <c r="T10" s="15"/>
      <c r="U10" s="19"/>
      <c r="V10" s="15" t="s">
        <v>468</v>
      </c>
      <c r="W10" s="15" t="s">
        <v>469</v>
      </c>
      <c r="X10" s="15"/>
      <c r="Y10" s="15"/>
      <c r="Z10" s="22" t="s">
        <v>459</v>
      </c>
      <c r="AA10" s="22" t="s">
        <v>459</v>
      </c>
      <c r="AB10" s="15"/>
      <c r="AC10" s="15"/>
      <c r="AD10" s="15"/>
      <c r="AE10" s="15"/>
      <c r="AF10" s="22" t="s">
        <v>459</v>
      </c>
      <c r="AG10" s="22" t="s">
        <v>459</v>
      </c>
      <c r="AH10" s="15"/>
      <c r="AI10" s="15"/>
      <c r="AJ10" s="15"/>
      <c r="AK10" s="15"/>
      <c r="AL10" s="22" t="s">
        <v>459</v>
      </c>
      <c r="AM10" s="22" t="s">
        <v>459</v>
      </c>
      <c r="AN10" s="15"/>
      <c r="AO10" s="15"/>
      <c r="AP10" s="15"/>
      <c r="AQ10" s="15"/>
      <c r="AR10" s="22" t="s">
        <v>459</v>
      </c>
      <c r="AS10" s="22" t="s">
        <v>459</v>
      </c>
      <c r="AT10" s="22" t="s">
        <v>459</v>
      </c>
      <c r="AU10" s="22" t="s">
        <v>459</v>
      </c>
      <c r="AV10" s="22" t="s">
        <v>459</v>
      </c>
      <c r="AW10" s="22" t="s">
        <v>459</v>
      </c>
      <c r="AX10" s="22" t="s">
        <v>459</v>
      </c>
      <c r="AY10" s="22" t="s">
        <v>459</v>
      </c>
      <c r="AZ10" s="15"/>
      <c r="BA10" s="15"/>
      <c r="BB10" s="15"/>
      <c r="BC10" s="15"/>
      <c r="BD10" s="22" t="s">
        <v>459</v>
      </c>
      <c r="BE10" s="22" t="s">
        <v>459</v>
      </c>
      <c r="BF10" s="15"/>
      <c r="BG10" s="15"/>
      <c r="BH10" s="15"/>
      <c r="BI10" s="15"/>
      <c r="BJ10" s="22" t="s">
        <v>459</v>
      </c>
      <c r="BK10" s="22" t="s">
        <v>459</v>
      </c>
      <c r="BL10" s="15"/>
      <c r="BM10" s="15"/>
      <c r="BN10" s="15"/>
      <c r="BO10" s="15"/>
      <c r="BP10" s="22" t="s">
        <v>459</v>
      </c>
      <c r="BQ10" s="22" t="s">
        <v>459</v>
      </c>
      <c r="BR10" s="15" t="s">
        <v>470</v>
      </c>
      <c r="BS10" s="15" t="s">
        <v>471</v>
      </c>
      <c r="BT10" s="15"/>
      <c r="BU10" s="15"/>
      <c r="BV10" s="22" t="s">
        <v>459</v>
      </c>
      <c r="BW10" s="22" t="s">
        <v>459</v>
      </c>
      <c r="BX10" s="15" t="s">
        <v>472</v>
      </c>
      <c r="BY10" s="15"/>
      <c r="BZ10" s="15"/>
      <c r="CA10" s="15" t="s">
        <v>473</v>
      </c>
      <c r="CB10" s="24" t="s">
        <v>474</v>
      </c>
      <c r="CC10" s="15" t="s">
        <v>316</v>
      </c>
      <c r="CD10" s="19">
        <v>2020</v>
      </c>
      <c r="CE10" s="19" t="s">
        <v>465</v>
      </c>
      <c r="CF10" s="19" t="s">
        <v>270</v>
      </c>
    </row>
    <row r="11" spans="1:84" s="3" customFormat="1" ht="22.5" customHeight="1">
      <c r="A11" s="11" t="s">
        <v>4</v>
      </c>
      <c r="B11" s="12" t="s">
        <v>460</v>
      </c>
      <c r="C11" s="13" t="s">
        <v>151</v>
      </c>
      <c r="D11" s="13" t="s">
        <v>152</v>
      </c>
      <c r="E11" s="13" t="s">
        <v>142</v>
      </c>
      <c r="F11" s="14" t="s">
        <v>475</v>
      </c>
      <c r="G11" s="15" t="s">
        <v>476</v>
      </c>
      <c r="H11" s="15" t="s">
        <v>477</v>
      </c>
      <c r="I11" s="15" t="s">
        <v>478</v>
      </c>
      <c r="J11" s="18">
        <v>20</v>
      </c>
      <c r="K11" s="18">
        <v>0</v>
      </c>
      <c r="L11" s="18">
        <v>0</v>
      </c>
      <c r="M11" s="18">
        <v>0</v>
      </c>
      <c r="N11" s="18">
        <v>20</v>
      </c>
      <c r="O11" s="18">
        <v>0</v>
      </c>
      <c r="P11" s="18">
        <v>0</v>
      </c>
      <c r="Q11" s="18">
        <v>0</v>
      </c>
      <c r="R11" s="18">
        <v>0</v>
      </c>
      <c r="S11" s="15" t="s">
        <v>479</v>
      </c>
      <c r="T11" s="15" t="s">
        <v>480</v>
      </c>
      <c r="U11" s="19"/>
      <c r="V11" s="15" t="s">
        <v>481</v>
      </c>
      <c r="W11" s="15" t="s">
        <v>482</v>
      </c>
      <c r="X11" s="15" t="s">
        <v>483</v>
      </c>
      <c r="Y11" s="15" t="s">
        <v>484</v>
      </c>
      <c r="Z11" s="22" t="s">
        <v>459</v>
      </c>
      <c r="AA11" s="22" t="s">
        <v>459</v>
      </c>
      <c r="AB11" s="15" t="s">
        <v>485</v>
      </c>
      <c r="AC11" s="15" t="s">
        <v>486</v>
      </c>
      <c r="AD11" s="15" t="s">
        <v>487</v>
      </c>
      <c r="AE11" s="15" t="s">
        <v>488</v>
      </c>
      <c r="AF11" s="22" t="s">
        <v>459</v>
      </c>
      <c r="AG11" s="22" t="s">
        <v>459</v>
      </c>
      <c r="AH11" s="15" t="s">
        <v>481</v>
      </c>
      <c r="AI11" s="15" t="s">
        <v>489</v>
      </c>
      <c r="AJ11" s="15"/>
      <c r="AK11" s="15"/>
      <c r="AL11" s="22" t="s">
        <v>459</v>
      </c>
      <c r="AM11" s="22" t="s">
        <v>459</v>
      </c>
      <c r="AN11" s="15" t="s">
        <v>490</v>
      </c>
      <c r="AO11" s="15" t="s">
        <v>491</v>
      </c>
      <c r="AP11" s="15"/>
      <c r="AQ11" s="15"/>
      <c r="AR11" s="22" t="s">
        <v>459</v>
      </c>
      <c r="AS11" s="22" t="s">
        <v>459</v>
      </c>
      <c r="AT11" s="22" t="s">
        <v>459</v>
      </c>
      <c r="AU11" s="22" t="s">
        <v>459</v>
      </c>
      <c r="AV11" s="22" t="s">
        <v>459</v>
      </c>
      <c r="AW11" s="22" t="s">
        <v>459</v>
      </c>
      <c r="AX11" s="22" t="s">
        <v>459</v>
      </c>
      <c r="AY11" s="22" t="s">
        <v>459</v>
      </c>
      <c r="AZ11" s="15"/>
      <c r="BA11" s="15"/>
      <c r="BB11" s="15"/>
      <c r="BC11" s="15"/>
      <c r="BD11" s="22" t="s">
        <v>459</v>
      </c>
      <c r="BE11" s="22" t="s">
        <v>459</v>
      </c>
      <c r="BF11" s="15"/>
      <c r="BG11" s="15"/>
      <c r="BH11" s="15"/>
      <c r="BI11" s="15"/>
      <c r="BJ11" s="22" t="s">
        <v>459</v>
      </c>
      <c r="BK11" s="22" t="s">
        <v>459</v>
      </c>
      <c r="BL11" s="15"/>
      <c r="BM11" s="15"/>
      <c r="BN11" s="15"/>
      <c r="BO11" s="15"/>
      <c r="BP11" s="22" t="s">
        <v>459</v>
      </c>
      <c r="BQ11" s="22" t="s">
        <v>459</v>
      </c>
      <c r="BR11" s="15" t="s">
        <v>470</v>
      </c>
      <c r="BS11" s="15" t="s">
        <v>471</v>
      </c>
      <c r="BT11" s="15"/>
      <c r="BU11" s="15"/>
      <c r="BV11" s="22" t="s">
        <v>459</v>
      </c>
      <c r="BW11" s="22" t="s">
        <v>459</v>
      </c>
      <c r="BX11" s="15" t="s">
        <v>472</v>
      </c>
      <c r="BY11" s="15" t="s">
        <v>492</v>
      </c>
      <c r="BZ11" s="15"/>
      <c r="CA11" s="15" t="s">
        <v>493</v>
      </c>
      <c r="CB11" s="24" t="s">
        <v>474</v>
      </c>
      <c r="CC11" s="15" t="s">
        <v>494</v>
      </c>
      <c r="CD11" s="19">
        <v>2020</v>
      </c>
      <c r="CE11" s="19" t="s">
        <v>465</v>
      </c>
      <c r="CF11" s="19" t="s">
        <v>270</v>
      </c>
    </row>
    <row r="12" spans="1:84" s="3" customFormat="1" ht="23.25" customHeight="1">
      <c r="A12" s="11" t="s">
        <v>4</v>
      </c>
      <c r="B12" s="12" t="s">
        <v>460</v>
      </c>
      <c r="C12" s="13" t="s">
        <v>151</v>
      </c>
      <c r="D12" s="13" t="s">
        <v>152</v>
      </c>
      <c r="E12" s="13" t="s">
        <v>135</v>
      </c>
      <c r="F12" s="14" t="s">
        <v>495</v>
      </c>
      <c r="G12" s="15" t="s">
        <v>496</v>
      </c>
      <c r="H12" s="15" t="s">
        <v>477</v>
      </c>
      <c r="I12" s="15" t="s">
        <v>497</v>
      </c>
      <c r="J12" s="18">
        <v>300</v>
      </c>
      <c r="K12" s="18">
        <v>0</v>
      </c>
      <c r="L12" s="18">
        <v>0</v>
      </c>
      <c r="M12" s="18">
        <v>0</v>
      </c>
      <c r="N12" s="18">
        <v>300</v>
      </c>
      <c r="O12" s="18">
        <v>0</v>
      </c>
      <c r="P12" s="18">
        <v>0</v>
      </c>
      <c r="Q12" s="18">
        <v>0</v>
      </c>
      <c r="R12" s="18">
        <v>0</v>
      </c>
      <c r="S12" s="15" t="s">
        <v>498</v>
      </c>
      <c r="T12" s="15"/>
      <c r="U12" s="19"/>
      <c r="V12" s="15"/>
      <c r="W12" s="15"/>
      <c r="X12" s="15"/>
      <c r="Y12" s="15"/>
      <c r="Z12" s="22" t="s">
        <v>459</v>
      </c>
      <c r="AA12" s="22" t="s">
        <v>459</v>
      </c>
      <c r="AB12" s="15"/>
      <c r="AC12" s="15"/>
      <c r="AD12" s="15"/>
      <c r="AE12" s="15"/>
      <c r="AF12" s="22" t="s">
        <v>459</v>
      </c>
      <c r="AG12" s="22" t="s">
        <v>459</v>
      </c>
      <c r="AH12" s="15" t="s">
        <v>499</v>
      </c>
      <c r="AI12" s="15" t="s">
        <v>500</v>
      </c>
      <c r="AJ12" s="15" t="s">
        <v>501</v>
      </c>
      <c r="AK12" s="15" t="s">
        <v>502</v>
      </c>
      <c r="AL12" s="22" t="s">
        <v>459</v>
      </c>
      <c r="AM12" s="22" t="s">
        <v>459</v>
      </c>
      <c r="AN12" s="15"/>
      <c r="AO12" s="15"/>
      <c r="AP12" s="15"/>
      <c r="AQ12" s="15"/>
      <c r="AR12" s="22" t="s">
        <v>459</v>
      </c>
      <c r="AS12" s="22" t="s">
        <v>459</v>
      </c>
      <c r="AT12" s="22" t="s">
        <v>459</v>
      </c>
      <c r="AU12" s="22" t="s">
        <v>459</v>
      </c>
      <c r="AV12" s="22" t="s">
        <v>459</v>
      </c>
      <c r="AW12" s="22" t="s">
        <v>459</v>
      </c>
      <c r="AX12" s="22" t="s">
        <v>459</v>
      </c>
      <c r="AY12" s="22" t="s">
        <v>459</v>
      </c>
      <c r="AZ12" s="15"/>
      <c r="BA12" s="15"/>
      <c r="BB12" s="15"/>
      <c r="BC12" s="15"/>
      <c r="BD12" s="22" t="s">
        <v>459</v>
      </c>
      <c r="BE12" s="22" t="s">
        <v>459</v>
      </c>
      <c r="BF12" s="15"/>
      <c r="BG12" s="15"/>
      <c r="BH12" s="15"/>
      <c r="BI12" s="15"/>
      <c r="BJ12" s="22" t="s">
        <v>459</v>
      </c>
      <c r="BK12" s="22" t="s">
        <v>459</v>
      </c>
      <c r="BL12" s="15"/>
      <c r="BM12" s="15"/>
      <c r="BN12" s="15"/>
      <c r="BO12" s="15"/>
      <c r="BP12" s="22" t="s">
        <v>459</v>
      </c>
      <c r="BQ12" s="22" t="s">
        <v>459</v>
      </c>
      <c r="BR12" s="15" t="s">
        <v>503</v>
      </c>
      <c r="BS12" s="15" t="s">
        <v>471</v>
      </c>
      <c r="BT12" s="15"/>
      <c r="BU12" s="15"/>
      <c r="BV12" s="22" t="s">
        <v>459</v>
      </c>
      <c r="BW12" s="22" t="s">
        <v>459</v>
      </c>
      <c r="BX12" s="15" t="s">
        <v>472</v>
      </c>
      <c r="BY12" s="15"/>
      <c r="BZ12" s="15"/>
      <c r="CA12" s="15" t="s">
        <v>504</v>
      </c>
      <c r="CB12" s="24" t="s">
        <v>474</v>
      </c>
      <c r="CC12" s="15" t="s">
        <v>505</v>
      </c>
      <c r="CD12" s="19">
        <v>2020</v>
      </c>
      <c r="CE12" s="19" t="s">
        <v>465</v>
      </c>
      <c r="CF12" s="19" t="s">
        <v>270</v>
      </c>
    </row>
    <row r="13" spans="1:84" s="3" customFormat="1" ht="23.25" customHeight="1">
      <c r="A13" s="11" t="s">
        <v>4</v>
      </c>
      <c r="B13" s="12" t="s">
        <v>460</v>
      </c>
      <c r="C13" s="13" t="s">
        <v>139</v>
      </c>
      <c r="D13" s="13" t="s">
        <v>135</v>
      </c>
      <c r="E13" s="13" t="s">
        <v>137</v>
      </c>
      <c r="F13" s="14" t="s">
        <v>506</v>
      </c>
      <c r="G13" s="15" t="s">
        <v>507</v>
      </c>
      <c r="H13" s="15" t="s">
        <v>477</v>
      </c>
      <c r="I13" s="15" t="s">
        <v>478</v>
      </c>
      <c r="J13" s="18">
        <v>12</v>
      </c>
      <c r="K13" s="18">
        <v>12</v>
      </c>
      <c r="L13" s="18">
        <v>0</v>
      </c>
      <c r="M13" s="18">
        <v>0</v>
      </c>
      <c r="N13" s="18">
        <v>0</v>
      </c>
      <c r="O13" s="18">
        <v>0</v>
      </c>
      <c r="P13" s="18">
        <v>0</v>
      </c>
      <c r="Q13" s="18">
        <v>0</v>
      </c>
      <c r="R13" s="18">
        <v>0</v>
      </c>
      <c r="S13" s="15" t="s">
        <v>508</v>
      </c>
      <c r="T13" s="15"/>
      <c r="U13" s="19"/>
      <c r="V13" s="15" t="s">
        <v>509</v>
      </c>
      <c r="W13" s="15" t="s">
        <v>510</v>
      </c>
      <c r="X13" s="15" t="s">
        <v>511</v>
      </c>
      <c r="Y13" s="15" t="s">
        <v>512</v>
      </c>
      <c r="Z13" s="22" t="s">
        <v>459</v>
      </c>
      <c r="AA13" s="22" t="s">
        <v>459</v>
      </c>
      <c r="AB13" s="15" t="s">
        <v>513</v>
      </c>
      <c r="AC13" s="15" t="s">
        <v>514</v>
      </c>
      <c r="AD13" s="15"/>
      <c r="AE13" s="15"/>
      <c r="AF13" s="22" t="s">
        <v>459</v>
      </c>
      <c r="AG13" s="22" t="s">
        <v>459</v>
      </c>
      <c r="AH13" s="15"/>
      <c r="AI13" s="15"/>
      <c r="AJ13" s="15"/>
      <c r="AK13" s="15"/>
      <c r="AL13" s="22" t="s">
        <v>459</v>
      </c>
      <c r="AM13" s="22" t="s">
        <v>459</v>
      </c>
      <c r="AN13" s="15"/>
      <c r="AO13" s="15"/>
      <c r="AP13" s="15"/>
      <c r="AQ13" s="15"/>
      <c r="AR13" s="22" t="s">
        <v>459</v>
      </c>
      <c r="AS13" s="22" t="s">
        <v>459</v>
      </c>
      <c r="AT13" s="22" t="s">
        <v>459</v>
      </c>
      <c r="AU13" s="22" t="s">
        <v>459</v>
      </c>
      <c r="AV13" s="22" t="s">
        <v>459</v>
      </c>
      <c r="AW13" s="22" t="s">
        <v>459</v>
      </c>
      <c r="AX13" s="22" t="s">
        <v>459</v>
      </c>
      <c r="AY13" s="22" t="s">
        <v>459</v>
      </c>
      <c r="AZ13" s="15"/>
      <c r="BA13" s="15"/>
      <c r="BB13" s="15"/>
      <c r="BC13" s="15"/>
      <c r="BD13" s="22" t="s">
        <v>459</v>
      </c>
      <c r="BE13" s="22" t="s">
        <v>459</v>
      </c>
      <c r="BF13" s="15"/>
      <c r="BG13" s="15"/>
      <c r="BH13" s="15"/>
      <c r="BI13" s="15"/>
      <c r="BJ13" s="22" t="s">
        <v>459</v>
      </c>
      <c r="BK13" s="22" t="s">
        <v>459</v>
      </c>
      <c r="BL13" s="15"/>
      <c r="BM13" s="15"/>
      <c r="BN13" s="15"/>
      <c r="BO13" s="15"/>
      <c r="BP13" s="22" t="s">
        <v>459</v>
      </c>
      <c r="BQ13" s="22" t="s">
        <v>459</v>
      </c>
      <c r="BR13" s="15" t="s">
        <v>470</v>
      </c>
      <c r="BS13" s="15" t="s">
        <v>471</v>
      </c>
      <c r="BT13" s="15"/>
      <c r="BU13" s="15"/>
      <c r="BV13" s="22" t="s">
        <v>459</v>
      </c>
      <c r="BW13" s="22" t="s">
        <v>459</v>
      </c>
      <c r="BX13" s="15" t="s">
        <v>472</v>
      </c>
      <c r="BY13" s="15"/>
      <c r="BZ13" s="15"/>
      <c r="CA13" s="15" t="s">
        <v>504</v>
      </c>
      <c r="CB13" s="24" t="s">
        <v>474</v>
      </c>
      <c r="CC13" s="15" t="s">
        <v>515</v>
      </c>
      <c r="CD13" s="19">
        <v>2020</v>
      </c>
      <c r="CE13" s="19" t="s">
        <v>465</v>
      </c>
      <c r="CF13" s="19" t="s">
        <v>270</v>
      </c>
    </row>
    <row r="14" spans="1:84" s="3" customFormat="1" ht="16.5" customHeight="1">
      <c r="A14" s="11" t="s">
        <v>4</v>
      </c>
      <c r="B14" s="12" t="s">
        <v>460</v>
      </c>
      <c r="C14" s="13" t="s">
        <v>151</v>
      </c>
      <c r="D14" s="13" t="s">
        <v>152</v>
      </c>
      <c r="E14" s="13" t="s">
        <v>137</v>
      </c>
      <c r="F14" s="14" t="s">
        <v>516</v>
      </c>
      <c r="G14" s="15" t="s">
        <v>249</v>
      </c>
      <c r="H14" s="15" t="s">
        <v>477</v>
      </c>
      <c r="I14" s="15" t="s">
        <v>478</v>
      </c>
      <c r="J14" s="18">
        <v>60</v>
      </c>
      <c r="K14" s="18">
        <v>0</v>
      </c>
      <c r="L14" s="18">
        <v>0</v>
      </c>
      <c r="M14" s="18">
        <v>0</v>
      </c>
      <c r="N14" s="18">
        <v>60</v>
      </c>
      <c r="O14" s="18">
        <v>0</v>
      </c>
      <c r="P14" s="18">
        <v>0</v>
      </c>
      <c r="Q14" s="18">
        <v>0</v>
      </c>
      <c r="R14" s="18">
        <v>0</v>
      </c>
      <c r="S14" s="15" t="s">
        <v>517</v>
      </c>
      <c r="T14" s="15"/>
      <c r="U14" s="19"/>
      <c r="V14" s="15"/>
      <c r="W14" s="15"/>
      <c r="X14" s="15"/>
      <c r="Y14" s="15"/>
      <c r="Z14" s="22" t="s">
        <v>459</v>
      </c>
      <c r="AA14" s="22" t="s">
        <v>459</v>
      </c>
      <c r="AB14" s="15"/>
      <c r="AC14" s="15"/>
      <c r="AD14" s="15"/>
      <c r="AE14" s="15"/>
      <c r="AF14" s="22" t="s">
        <v>459</v>
      </c>
      <c r="AG14" s="22" t="s">
        <v>459</v>
      </c>
      <c r="AH14" s="15" t="s">
        <v>518</v>
      </c>
      <c r="AI14" s="15" t="s">
        <v>519</v>
      </c>
      <c r="AJ14" s="15"/>
      <c r="AK14" s="15"/>
      <c r="AL14" s="22" t="s">
        <v>459</v>
      </c>
      <c r="AM14" s="22" t="s">
        <v>459</v>
      </c>
      <c r="AN14" s="15" t="s">
        <v>520</v>
      </c>
      <c r="AO14" s="15" t="s">
        <v>521</v>
      </c>
      <c r="AP14" s="15"/>
      <c r="AQ14" s="15"/>
      <c r="AR14" s="22" t="s">
        <v>459</v>
      </c>
      <c r="AS14" s="22" t="s">
        <v>459</v>
      </c>
      <c r="AT14" s="22" t="s">
        <v>459</v>
      </c>
      <c r="AU14" s="22" t="s">
        <v>459</v>
      </c>
      <c r="AV14" s="22" t="s">
        <v>459</v>
      </c>
      <c r="AW14" s="22" t="s">
        <v>459</v>
      </c>
      <c r="AX14" s="22" t="s">
        <v>459</v>
      </c>
      <c r="AY14" s="22" t="s">
        <v>459</v>
      </c>
      <c r="AZ14" s="15"/>
      <c r="BA14" s="15"/>
      <c r="BB14" s="15"/>
      <c r="BC14" s="15"/>
      <c r="BD14" s="22" t="s">
        <v>459</v>
      </c>
      <c r="BE14" s="22" t="s">
        <v>459</v>
      </c>
      <c r="BF14" s="15"/>
      <c r="BG14" s="15"/>
      <c r="BH14" s="15"/>
      <c r="BI14" s="15"/>
      <c r="BJ14" s="22" t="s">
        <v>459</v>
      </c>
      <c r="BK14" s="22" t="s">
        <v>459</v>
      </c>
      <c r="BL14" s="15"/>
      <c r="BM14" s="15"/>
      <c r="BN14" s="15"/>
      <c r="BO14" s="15"/>
      <c r="BP14" s="22" t="s">
        <v>459</v>
      </c>
      <c r="BQ14" s="22" t="s">
        <v>459</v>
      </c>
      <c r="BR14" s="15" t="s">
        <v>522</v>
      </c>
      <c r="BS14" s="15" t="s">
        <v>523</v>
      </c>
      <c r="BT14" s="15"/>
      <c r="BU14" s="15"/>
      <c r="BV14" s="22" t="s">
        <v>459</v>
      </c>
      <c r="BW14" s="22" t="s">
        <v>459</v>
      </c>
      <c r="BX14" s="15" t="s">
        <v>472</v>
      </c>
      <c r="BY14" s="15"/>
      <c r="BZ14" s="15"/>
      <c r="CA14" s="15" t="s">
        <v>524</v>
      </c>
      <c r="CB14" s="24" t="s">
        <v>474</v>
      </c>
      <c r="CC14" s="15" t="s">
        <v>525</v>
      </c>
      <c r="CD14" s="19">
        <v>2020</v>
      </c>
      <c r="CE14" s="19" t="s">
        <v>465</v>
      </c>
      <c r="CF14" s="19" t="s">
        <v>270</v>
      </c>
    </row>
    <row r="15" spans="1:84" s="3" customFormat="1" ht="21.75" customHeight="1">
      <c r="A15" s="11" t="s">
        <v>4</v>
      </c>
      <c r="B15" s="12" t="s">
        <v>460</v>
      </c>
      <c r="C15" s="13" t="s">
        <v>151</v>
      </c>
      <c r="D15" s="13" t="s">
        <v>152</v>
      </c>
      <c r="E15" s="13" t="s">
        <v>137</v>
      </c>
      <c r="F15" s="14" t="s">
        <v>516</v>
      </c>
      <c r="G15" s="15" t="s">
        <v>273</v>
      </c>
      <c r="H15" s="15" t="s">
        <v>477</v>
      </c>
      <c r="I15" s="15" t="s">
        <v>478</v>
      </c>
      <c r="J15" s="18">
        <v>79</v>
      </c>
      <c r="K15" s="18">
        <v>0</v>
      </c>
      <c r="L15" s="18">
        <v>0</v>
      </c>
      <c r="M15" s="18">
        <v>0</v>
      </c>
      <c r="N15" s="18">
        <v>79</v>
      </c>
      <c r="O15" s="18">
        <v>0</v>
      </c>
      <c r="P15" s="18">
        <v>0</v>
      </c>
      <c r="Q15" s="18">
        <v>0</v>
      </c>
      <c r="R15" s="18">
        <v>0</v>
      </c>
      <c r="S15" s="15" t="s">
        <v>526</v>
      </c>
      <c r="T15" s="15"/>
      <c r="U15" s="19"/>
      <c r="V15" s="15" t="s">
        <v>527</v>
      </c>
      <c r="W15" s="15" t="s">
        <v>528</v>
      </c>
      <c r="X15" s="15"/>
      <c r="Y15" s="15"/>
      <c r="Z15" s="22" t="s">
        <v>459</v>
      </c>
      <c r="AA15" s="22" t="s">
        <v>459</v>
      </c>
      <c r="AB15" s="15"/>
      <c r="AC15" s="15"/>
      <c r="AD15" s="15"/>
      <c r="AE15" s="15"/>
      <c r="AF15" s="22" t="s">
        <v>459</v>
      </c>
      <c r="AG15" s="22" t="s">
        <v>459</v>
      </c>
      <c r="AH15" s="15"/>
      <c r="AI15" s="15"/>
      <c r="AJ15" s="15"/>
      <c r="AK15" s="15"/>
      <c r="AL15" s="22" t="s">
        <v>459</v>
      </c>
      <c r="AM15" s="22" t="s">
        <v>459</v>
      </c>
      <c r="AN15" s="15" t="s">
        <v>529</v>
      </c>
      <c r="AO15" s="15" t="s">
        <v>530</v>
      </c>
      <c r="AP15" s="15"/>
      <c r="AQ15" s="15"/>
      <c r="AR15" s="22" t="s">
        <v>459</v>
      </c>
      <c r="AS15" s="22" t="s">
        <v>459</v>
      </c>
      <c r="AT15" s="22" t="s">
        <v>459</v>
      </c>
      <c r="AU15" s="22" t="s">
        <v>459</v>
      </c>
      <c r="AV15" s="22" t="s">
        <v>459</v>
      </c>
      <c r="AW15" s="22" t="s">
        <v>459</v>
      </c>
      <c r="AX15" s="22" t="s">
        <v>459</v>
      </c>
      <c r="AY15" s="22" t="s">
        <v>459</v>
      </c>
      <c r="AZ15" s="15" t="s">
        <v>531</v>
      </c>
      <c r="BA15" s="15" t="s">
        <v>471</v>
      </c>
      <c r="BB15" s="15"/>
      <c r="BC15" s="15"/>
      <c r="BD15" s="22" t="s">
        <v>459</v>
      </c>
      <c r="BE15" s="22" t="s">
        <v>459</v>
      </c>
      <c r="BF15" s="15"/>
      <c r="BG15" s="15"/>
      <c r="BH15" s="15"/>
      <c r="BI15" s="15"/>
      <c r="BJ15" s="22" t="s">
        <v>459</v>
      </c>
      <c r="BK15" s="22" t="s">
        <v>459</v>
      </c>
      <c r="BL15" s="15"/>
      <c r="BM15" s="15"/>
      <c r="BN15" s="15"/>
      <c r="BO15" s="15"/>
      <c r="BP15" s="22" t="s">
        <v>459</v>
      </c>
      <c r="BQ15" s="22" t="s">
        <v>459</v>
      </c>
      <c r="BR15" s="15" t="s">
        <v>522</v>
      </c>
      <c r="BS15" s="15" t="s">
        <v>532</v>
      </c>
      <c r="BT15" s="15"/>
      <c r="BU15" s="15"/>
      <c r="BV15" s="22" t="s">
        <v>459</v>
      </c>
      <c r="BW15" s="22" t="s">
        <v>459</v>
      </c>
      <c r="BX15" s="15" t="s">
        <v>472</v>
      </c>
      <c r="BY15" s="15"/>
      <c r="BZ15" s="15"/>
      <c r="CA15" s="15" t="s">
        <v>533</v>
      </c>
      <c r="CB15" s="24" t="s">
        <v>474</v>
      </c>
      <c r="CC15" s="15" t="s">
        <v>274</v>
      </c>
      <c r="CD15" s="19">
        <v>2020</v>
      </c>
      <c r="CE15" s="19" t="s">
        <v>465</v>
      </c>
      <c r="CF15" s="19" t="s">
        <v>270</v>
      </c>
    </row>
    <row r="16" spans="1:84" s="3" customFormat="1" ht="16.5" customHeight="1">
      <c r="A16" s="11" t="s">
        <v>4</v>
      </c>
      <c r="B16" s="12" t="s">
        <v>460</v>
      </c>
      <c r="C16" s="13" t="s">
        <v>151</v>
      </c>
      <c r="D16" s="13" t="s">
        <v>152</v>
      </c>
      <c r="E16" s="13" t="s">
        <v>135</v>
      </c>
      <c r="F16" s="14" t="s">
        <v>495</v>
      </c>
      <c r="G16" s="15" t="s">
        <v>534</v>
      </c>
      <c r="H16" s="15" t="s">
        <v>477</v>
      </c>
      <c r="I16" s="15" t="s">
        <v>478</v>
      </c>
      <c r="J16" s="18">
        <v>1500</v>
      </c>
      <c r="K16" s="18">
        <v>0</v>
      </c>
      <c r="L16" s="18">
        <v>0</v>
      </c>
      <c r="M16" s="18">
        <v>0</v>
      </c>
      <c r="N16" s="18">
        <v>1500</v>
      </c>
      <c r="O16" s="18">
        <v>0</v>
      </c>
      <c r="P16" s="18">
        <v>0</v>
      </c>
      <c r="Q16" s="18">
        <v>0</v>
      </c>
      <c r="R16" s="18">
        <v>0</v>
      </c>
      <c r="S16" s="15" t="s">
        <v>535</v>
      </c>
      <c r="T16" s="15"/>
      <c r="U16" s="19"/>
      <c r="V16" s="15"/>
      <c r="W16" s="15"/>
      <c r="X16" s="15"/>
      <c r="Y16" s="15"/>
      <c r="Z16" s="22" t="s">
        <v>459</v>
      </c>
      <c r="AA16" s="22" t="s">
        <v>459</v>
      </c>
      <c r="AB16" s="15"/>
      <c r="AC16" s="15"/>
      <c r="AD16" s="15"/>
      <c r="AE16" s="15"/>
      <c r="AF16" s="22" t="s">
        <v>459</v>
      </c>
      <c r="AG16" s="22" t="s">
        <v>459</v>
      </c>
      <c r="AH16" s="15"/>
      <c r="AI16" s="15"/>
      <c r="AJ16" s="15"/>
      <c r="AK16" s="15"/>
      <c r="AL16" s="22" t="s">
        <v>459</v>
      </c>
      <c r="AM16" s="22" t="s">
        <v>459</v>
      </c>
      <c r="AN16" s="15"/>
      <c r="AO16" s="15"/>
      <c r="AP16" s="15"/>
      <c r="AQ16" s="15"/>
      <c r="AR16" s="22" t="s">
        <v>459</v>
      </c>
      <c r="AS16" s="22" t="s">
        <v>459</v>
      </c>
      <c r="AT16" s="22" t="s">
        <v>459</v>
      </c>
      <c r="AU16" s="22" t="s">
        <v>459</v>
      </c>
      <c r="AV16" s="22" t="s">
        <v>459</v>
      </c>
      <c r="AW16" s="22" t="s">
        <v>459</v>
      </c>
      <c r="AX16" s="22" t="s">
        <v>459</v>
      </c>
      <c r="AY16" s="22" t="s">
        <v>459</v>
      </c>
      <c r="AZ16" s="15" t="s">
        <v>536</v>
      </c>
      <c r="BA16" s="15" t="s">
        <v>471</v>
      </c>
      <c r="BB16" s="15"/>
      <c r="BC16" s="15"/>
      <c r="BD16" s="22" t="s">
        <v>459</v>
      </c>
      <c r="BE16" s="22" t="s">
        <v>459</v>
      </c>
      <c r="BF16" s="15"/>
      <c r="BG16" s="15"/>
      <c r="BH16" s="15"/>
      <c r="BI16" s="15"/>
      <c r="BJ16" s="22" t="s">
        <v>459</v>
      </c>
      <c r="BK16" s="22" t="s">
        <v>459</v>
      </c>
      <c r="BL16" s="15"/>
      <c r="BM16" s="15"/>
      <c r="BN16" s="15"/>
      <c r="BO16" s="15"/>
      <c r="BP16" s="22" t="s">
        <v>459</v>
      </c>
      <c r="BQ16" s="22" t="s">
        <v>459</v>
      </c>
      <c r="BR16" s="15" t="s">
        <v>470</v>
      </c>
      <c r="BS16" s="15" t="s">
        <v>471</v>
      </c>
      <c r="BT16" s="15"/>
      <c r="BU16" s="15"/>
      <c r="BV16" s="22" t="s">
        <v>459</v>
      </c>
      <c r="BW16" s="22" t="s">
        <v>459</v>
      </c>
      <c r="BX16" s="15" t="s">
        <v>472</v>
      </c>
      <c r="BY16" s="15"/>
      <c r="BZ16" s="15"/>
      <c r="CA16" s="15" t="s">
        <v>504</v>
      </c>
      <c r="CB16" s="24" t="s">
        <v>474</v>
      </c>
      <c r="CC16" s="15" t="s">
        <v>537</v>
      </c>
      <c r="CD16" s="19">
        <v>2020</v>
      </c>
      <c r="CE16" s="19" t="s">
        <v>465</v>
      </c>
      <c r="CF16" s="19" t="s">
        <v>270</v>
      </c>
    </row>
    <row r="17" spans="1:84" s="3" customFormat="1" ht="24" customHeight="1">
      <c r="A17" s="11" t="s">
        <v>4</v>
      </c>
      <c r="B17" s="12" t="s">
        <v>460</v>
      </c>
      <c r="C17" s="13" t="s">
        <v>151</v>
      </c>
      <c r="D17" s="13" t="s">
        <v>152</v>
      </c>
      <c r="E17" s="13" t="s">
        <v>137</v>
      </c>
      <c r="F17" s="14" t="s">
        <v>516</v>
      </c>
      <c r="G17" s="15" t="s">
        <v>266</v>
      </c>
      <c r="H17" s="15" t="s">
        <v>477</v>
      </c>
      <c r="I17" s="15" t="s">
        <v>478</v>
      </c>
      <c r="J17" s="18">
        <v>53</v>
      </c>
      <c r="K17" s="18">
        <v>0</v>
      </c>
      <c r="L17" s="18">
        <v>0</v>
      </c>
      <c r="M17" s="18">
        <v>0</v>
      </c>
      <c r="N17" s="18">
        <v>53</v>
      </c>
      <c r="O17" s="18">
        <v>0</v>
      </c>
      <c r="P17" s="18">
        <v>0</v>
      </c>
      <c r="Q17" s="18">
        <v>0</v>
      </c>
      <c r="R17" s="18">
        <v>0</v>
      </c>
      <c r="S17" s="15" t="s">
        <v>538</v>
      </c>
      <c r="T17" s="15"/>
      <c r="U17" s="19"/>
      <c r="V17" s="15" t="s">
        <v>539</v>
      </c>
      <c r="W17" s="15" t="s">
        <v>540</v>
      </c>
      <c r="X17" s="15"/>
      <c r="Y17" s="15"/>
      <c r="Z17" s="22" t="s">
        <v>459</v>
      </c>
      <c r="AA17" s="22" t="s">
        <v>459</v>
      </c>
      <c r="AB17" s="15"/>
      <c r="AC17" s="15"/>
      <c r="AD17" s="15"/>
      <c r="AE17" s="15"/>
      <c r="AF17" s="22" t="s">
        <v>459</v>
      </c>
      <c r="AG17" s="22" t="s">
        <v>459</v>
      </c>
      <c r="AH17" s="15"/>
      <c r="AI17" s="15"/>
      <c r="AJ17" s="15"/>
      <c r="AK17" s="15"/>
      <c r="AL17" s="22" t="s">
        <v>459</v>
      </c>
      <c r="AM17" s="22" t="s">
        <v>459</v>
      </c>
      <c r="AN17" s="15" t="s">
        <v>541</v>
      </c>
      <c r="AO17" s="15" t="s">
        <v>542</v>
      </c>
      <c r="AP17" s="15" t="s">
        <v>543</v>
      </c>
      <c r="AQ17" s="15" t="s">
        <v>544</v>
      </c>
      <c r="AR17" s="22" t="s">
        <v>459</v>
      </c>
      <c r="AS17" s="22" t="s">
        <v>459</v>
      </c>
      <c r="AT17" s="22" t="s">
        <v>459</v>
      </c>
      <c r="AU17" s="22" t="s">
        <v>459</v>
      </c>
      <c r="AV17" s="22" t="s">
        <v>459</v>
      </c>
      <c r="AW17" s="22" t="s">
        <v>459</v>
      </c>
      <c r="AX17" s="22" t="s">
        <v>459</v>
      </c>
      <c r="AY17" s="22" t="s">
        <v>459</v>
      </c>
      <c r="AZ17" s="15" t="s">
        <v>545</v>
      </c>
      <c r="BA17" s="15"/>
      <c r="BB17" s="15"/>
      <c r="BC17" s="15"/>
      <c r="BD17" s="22" t="s">
        <v>459</v>
      </c>
      <c r="BE17" s="22" t="s">
        <v>459</v>
      </c>
      <c r="BF17" s="15"/>
      <c r="BG17" s="15"/>
      <c r="BH17" s="15"/>
      <c r="BI17" s="15"/>
      <c r="BJ17" s="22" t="s">
        <v>459</v>
      </c>
      <c r="BK17" s="22" t="s">
        <v>459</v>
      </c>
      <c r="BL17" s="15"/>
      <c r="BM17" s="15"/>
      <c r="BN17" s="15"/>
      <c r="BO17" s="15"/>
      <c r="BP17" s="22" t="s">
        <v>459</v>
      </c>
      <c r="BQ17" s="22" t="s">
        <v>459</v>
      </c>
      <c r="BR17" s="15" t="s">
        <v>546</v>
      </c>
      <c r="BS17" s="15"/>
      <c r="BT17" s="15"/>
      <c r="BU17" s="15"/>
      <c r="BV17" s="22" t="s">
        <v>459</v>
      </c>
      <c r="BW17" s="22" t="s">
        <v>459</v>
      </c>
      <c r="BX17" s="15" t="s">
        <v>472</v>
      </c>
      <c r="BY17" s="15"/>
      <c r="BZ17" s="15"/>
      <c r="CA17" s="15" t="s">
        <v>547</v>
      </c>
      <c r="CB17" s="24" t="s">
        <v>474</v>
      </c>
      <c r="CC17" s="15" t="s">
        <v>548</v>
      </c>
      <c r="CD17" s="19">
        <v>2020</v>
      </c>
      <c r="CE17" s="19" t="s">
        <v>465</v>
      </c>
      <c r="CF17" s="19" t="s">
        <v>270</v>
      </c>
    </row>
    <row r="18" spans="1:84" s="3" customFormat="1" ht="21.75" customHeight="1">
      <c r="A18" s="11" t="s">
        <v>4</v>
      </c>
      <c r="B18" s="12" t="s">
        <v>460</v>
      </c>
      <c r="C18" s="13" t="s">
        <v>151</v>
      </c>
      <c r="D18" s="13" t="s">
        <v>152</v>
      </c>
      <c r="E18" s="13" t="s">
        <v>135</v>
      </c>
      <c r="F18" s="14" t="s">
        <v>495</v>
      </c>
      <c r="G18" s="15" t="s">
        <v>268</v>
      </c>
      <c r="H18" s="15" t="s">
        <v>477</v>
      </c>
      <c r="I18" s="15" t="s">
        <v>478</v>
      </c>
      <c r="J18" s="18">
        <v>300</v>
      </c>
      <c r="K18" s="18">
        <v>0</v>
      </c>
      <c r="L18" s="18">
        <v>0</v>
      </c>
      <c r="M18" s="18">
        <v>0</v>
      </c>
      <c r="N18" s="18">
        <v>300</v>
      </c>
      <c r="O18" s="18">
        <v>0</v>
      </c>
      <c r="P18" s="18">
        <v>0</v>
      </c>
      <c r="Q18" s="18">
        <v>0</v>
      </c>
      <c r="R18" s="18">
        <v>0</v>
      </c>
      <c r="S18" s="15" t="s">
        <v>269</v>
      </c>
      <c r="T18" s="15"/>
      <c r="U18" s="19"/>
      <c r="V18" s="15" t="s">
        <v>549</v>
      </c>
      <c r="W18" s="15" t="s">
        <v>550</v>
      </c>
      <c r="X18" s="15"/>
      <c r="Y18" s="15"/>
      <c r="Z18" s="22" t="s">
        <v>459</v>
      </c>
      <c r="AA18" s="22" t="s">
        <v>459</v>
      </c>
      <c r="AB18" s="15"/>
      <c r="AC18" s="15"/>
      <c r="AD18" s="15"/>
      <c r="AE18" s="15"/>
      <c r="AF18" s="22" t="s">
        <v>459</v>
      </c>
      <c r="AG18" s="22" t="s">
        <v>459</v>
      </c>
      <c r="AH18" s="15"/>
      <c r="AI18" s="15"/>
      <c r="AJ18" s="15"/>
      <c r="AK18" s="15"/>
      <c r="AL18" s="22" t="s">
        <v>459</v>
      </c>
      <c r="AM18" s="22" t="s">
        <v>459</v>
      </c>
      <c r="AN18" s="15"/>
      <c r="AO18" s="15"/>
      <c r="AP18" s="15"/>
      <c r="AQ18" s="15"/>
      <c r="AR18" s="22" t="s">
        <v>459</v>
      </c>
      <c r="AS18" s="22" t="s">
        <v>459</v>
      </c>
      <c r="AT18" s="22" t="s">
        <v>459</v>
      </c>
      <c r="AU18" s="22" t="s">
        <v>459</v>
      </c>
      <c r="AV18" s="22" t="s">
        <v>459</v>
      </c>
      <c r="AW18" s="22" t="s">
        <v>459</v>
      </c>
      <c r="AX18" s="22" t="s">
        <v>459</v>
      </c>
      <c r="AY18" s="22" t="s">
        <v>459</v>
      </c>
      <c r="AZ18" s="15"/>
      <c r="BA18" s="15"/>
      <c r="BB18" s="15"/>
      <c r="BC18" s="15"/>
      <c r="BD18" s="22" t="s">
        <v>459</v>
      </c>
      <c r="BE18" s="22" t="s">
        <v>459</v>
      </c>
      <c r="BF18" s="15"/>
      <c r="BG18" s="15"/>
      <c r="BH18" s="15"/>
      <c r="BI18" s="15"/>
      <c r="BJ18" s="22" t="s">
        <v>459</v>
      </c>
      <c r="BK18" s="22" t="s">
        <v>459</v>
      </c>
      <c r="BL18" s="15"/>
      <c r="BM18" s="15"/>
      <c r="BN18" s="15"/>
      <c r="BO18" s="15"/>
      <c r="BP18" s="22" t="s">
        <v>459</v>
      </c>
      <c r="BQ18" s="22" t="s">
        <v>459</v>
      </c>
      <c r="BR18" s="15" t="s">
        <v>470</v>
      </c>
      <c r="BS18" s="15" t="s">
        <v>471</v>
      </c>
      <c r="BT18" s="15"/>
      <c r="BU18" s="15"/>
      <c r="BV18" s="22" t="s">
        <v>459</v>
      </c>
      <c r="BW18" s="22" t="s">
        <v>459</v>
      </c>
      <c r="BX18" s="15" t="s">
        <v>551</v>
      </c>
      <c r="BY18" s="15"/>
      <c r="BZ18" s="15"/>
      <c r="CA18" s="15" t="s">
        <v>552</v>
      </c>
      <c r="CB18" s="24" t="s">
        <v>474</v>
      </c>
      <c r="CC18" s="15" t="s">
        <v>553</v>
      </c>
      <c r="CD18" s="19">
        <v>2020</v>
      </c>
      <c r="CE18" s="19" t="s">
        <v>465</v>
      </c>
      <c r="CF18" s="19" t="s">
        <v>270</v>
      </c>
    </row>
    <row r="19" spans="1:84" s="3" customFormat="1" ht="22.5" customHeight="1">
      <c r="A19" s="11" t="s">
        <v>4</v>
      </c>
      <c r="B19" s="12" t="s">
        <v>460</v>
      </c>
      <c r="C19" s="13" t="s">
        <v>151</v>
      </c>
      <c r="D19" s="13" t="s">
        <v>152</v>
      </c>
      <c r="E19" s="13" t="s">
        <v>135</v>
      </c>
      <c r="F19" s="14" t="s">
        <v>495</v>
      </c>
      <c r="G19" s="15" t="s">
        <v>554</v>
      </c>
      <c r="H19" s="15" t="s">
        <v>477</v>
      </c>
      <c r="I19" s="15" t="s">
        <v>478</v>
      </c>
      <c r="J19" s="18">
        <v>4</v>
      </c>
      <c r="K19" s="18">
        <v>0</v>
      </c>
      <c r="L19" s="18">
        <v>0</v>
      </c>
      <c r="M19" s="18">
        <v>0</v>
      </c>
      <c r="N19" s="18">
        <v>4</v>
      </c>
      <c r="O19" s="18">
        <v>0</v>
      </c>
      <c r="P19" s="18">
        <v>0</v>
      </c>
      <c r="Q19" s="18">
        <v>0</v>
      </c>
      <c r="R19" s="18">
        <v>0</v>
      </c>
      <c r="S19" s="15" t="s">
        <v>555</v>
      </c>
      <c r="T19" s="15"/>
      <c r="U19" s="19"/>
      <c r="V19" s="15" t="s">
        <v>556</v>
      </c>
      <c r="W19" s="15" t="s">
        <v>557</v>
      </c>
      <c r="X19" s="15"/>
      <c r="Y19" s="15"/>
      <c r="Z19" s="22" t="s">
        <v>459</v>
      </c>
      <c r="AA19" s="22" t="s">
        <v>459</v>
      </c>
      <c r="AB19" s="15"/>
      <c r="AC19" s="15"/>
      <c r="AD19" s="15"/>
      <c r="AE19" s="15"/>
      <c r="AF19" s="22" t="s">
        <v>459</v>
      </c>
      <c r="AG19" s="22" t="s">
        <v>459</v>
      </c>
      <c r="AH19" s="15" t="s">
        <v>504</v>
      </c>
      <c r="AI19" s="15" t="s">
        <v>558</v>
      </c>
      <c r="AJ19" s="15"/>
      <c r="AK19" s="15"/>
      <c r="AL19" s="22" t="s">
        <v>459</v>
      </c>
      <c r="AM19" s="22" t="s">
        <v>459</v>
      </c>
      <c r="AN19" s="15"/>
      <c r="AO19" s="15"/>
      <c r="AP19" s="15"/>
      <c r="AQ19" s="15"/>
      <c r="AR19" s="22" t="s">
        <v>459</v>
      </c>
      <c r="AS19" s="22" t="s">
        <v>459</v>
      </c>
      <c r="AT19" s="22" t="s">
        <v>459</v>
      </c>
      <c r="AU19" s="22" t="s">
        <v>459</v>
      </c>
      <c r="AV19" s="22" t="s">
        <v>459</v>
      </c>
      <c r="AW19" s="22" t="s">
        <v>459</v>
      </c>
      <c r="AX19" s="22" t="s">
        <v>459</v>
      </c>
      <c r="AY19" s="22" t="s">
        <v>459</v>
      </c>
      <c r="AZ19" s="15"/>
      <c r="BA19" s="15"/>
      <c r="BB19" s="15"/>
      <c r="BC19" s="15"/>
      <c r="BD19" s="22" t="s">
        <v>459</v>
      </c>
      <c r="BE19" s="22" t="s">
        <v>459</v>
      </c>
      <c r="BF19" s="15"/>
      <c r="BG19" s="15"/>
      <c r="BH19" s="15"/>
      <c r="BI19" s="15"/>
      <c r="BJ19" s="22" t="s">
        <v>459</v>
      </c>
      <c r="BK19" s="22" t="s">
        <v>459</v>
      </c>
      <c r="BL19" s="15"/>
      <c r="BM19" s="15"/>
      <c r="BN19" s="15"/>
      <c r="BO19" s="15"/>
      <c r="BP19" s="22" t="s">
        <v>459</v>
      </c>
      <c r="BQ19" s="22" t="s">
        <v>459</v>
      </c>
      <c r="BR19" s="15" t="s">
        <v>470</v>
      </c>
      <c r="BS19" s="15" t="s">
        <v>471</v>
      </c>
      <c r="BT19" s="15"/>
      <c r="BU19" s="15"/>
      <c r="BV19" s="22" t="s">
        <v>459</v>
      </c>
      <c r="BW19" s="22" t="s">
        <v>459</v>
      </c>
      <c r="BX19" s="15" t="s">
        <v>472</v>
      </c>
      <c r="BY19" s="15"/>
      <c r="BZ19" s="15"/>
      <c r="CA19" s="15" t="s">
        <v>504</v>
      </c>
      <c r="CB19" s="24" t="s">
        <v>474</v>
      </c>
      <c r="CC19" s="15" t="s">
        <v>286</v>
      </c>
      <c r="CD19" s="19">
        <v>2020</v>
      </c>
      <c r="CE19" s="19" t="s">
        <v>465</v>
      </c>
      <c r="CF19" s="19" t="s">
        <v>270</v>
      </c>
    </row>
    <row r="20" spans="1:84" s="3" customFormat="1" ht="21" customHeight="1">
      <c r="A20" s="11" t="s">
        <v>4</v>
      </c>
      <c r="B20" s="12" t="s">
        <v>460</v>
      </c>
      <c r="C20" s="13" t="s">
        <v>151</v>
      </c>
      <c r="D20" s="13" t="s">
        <v>152</v>
      </c>
      <c r="E20" s="13" t="s">
        <v>135</v>
      </c>
      <c r="F20" s="14" t="s">
        <v>495</v>
      </c>
      <c r="G20" s="15" t="s">
        <v>256</v>
      </c>
      <c r="H20" s="15" t="s">
        <v>477</v>
      </c>
      <c r="I20" s="15" t="s">
        <v>478</v>
      </c>
      <c r="J20" s="18">
        <v>10</v>
      </c>
      <c r="K20" s="18">
        <v>0</v>
      </c>
      <c r="L20" s="18">
        <v>0</v>
      </c>
      <c r="M20" s="18">
        <v>0</v>
      </c>
      <c r="N20" s="18">
        <v>10</v>
      </c>
      <c r="O20" s="18">
        <v>0</v>
      </c>
      <c r="P20" s="18">
        <v>0</v>
      </c>
      <c r="Q20" s="18">
        <v>0</v>
      </c>
      <c r="R20" s="18">
        <v>0</v>
      </c>
      <c r="S20" s="15" t="s">
        <v>559</v>
      </c>
      <c r="T20" s="15"/>
      <c r="U20" s="19"/>
      <c r="V20" s="15" t="s">
        <v>560</v>
      </c>
      <c r="W20" s="15" t="s">
        <v>561</v>
      </c>
      <c r="X20" s="15"/>
      <c r="Y20" s="15"/>
      <c r="Z20" s="22" t="s">
        <v>459</v>
      </c>
      <c r="AA20" s="22" t="s">
        <v>459</v>
      </c>
      <c r="AB20" s="15"/>
      <c r="AC20" s="15"/>
      <c r="AD20" s="15"/>
      <c r="AE20" s="15"/>
      <c r="AF20" s="22" t="s">
        <v>459</v>
      </c>
      <c r="AG20" s="22" t="s">
        <v>459</v>
      </c>
      <c r="AH20" s="15" t="s">
        <v>562</v>
      </c>
      <c r="AI20" s="15" t="s">
        <v>558</v>
      </c>
      <c r="AJ20" s="15"/>
      <c r="AK20" s="15"/>
      <c r="AL20" s="22" t="s">
        <v>459</v>
      </c>
      <c r="AM20" s="22" t="s">
        <v>459</v>
      </c>
      <c r="AN20" s="15"/>
      <c r="AO20" s="15"/>
      <c r="AP20" s="15"/>
      <c r="AQ20" s="15"/>
      <c r="AR20" s="22" t="s">
        <v>459</v>
      </c>
      <c r="AS20" s="22" t="s">
        <v>459</v>
      </c>
      <c r="AT20" s="22" t="s">
        <v>459</v>
      </c>
      <c r="AU20" s="22" t="s">
        <v>459</v>
      </c>
      <c r="AV20" s="22" t="s">
        <v>459</v>
      </c>
      <c r="AW20" s="22" t="s">
        <v>459</v>
      </c>
      <c r="AX20" s="22" t="s">
        <v>459</v>
      </c>
      <c r="AY20" s="22" t="s">
        <v>459</v>
      </c>
      <c r="AZ20" s="15"/>
      <c r="BA20" s="15"/>
      <c r="BB20" s="15"/>
      <c r="BC20" s="15"/>
      <c r="BD20" s="22" t="s">
        <v>459</v>
      </c>
      <c r="BE20" s="22" t="s">
        <v>459</v>
      </c>
      <c r="BF20" s="15"/>
      <c r="BG20" s="15"/>
      <c r="BH20" s="15"/>
      <c r="BI20" s="15"/>
      <c r="BJ20" s="22" t="s">
        <v>459</v>
      </c>
      <c r="BK20" s="22" t="s">
        <v>459</v>
      </c>
      <c r="BL20" s="15"/>
      <c r="BM20" s="15"/>
      <c r="BN20" s="15"/>
      <c r="BO20" s="15"/>
      <c r="BP20" s="22" t="s">
        <v>459</v>
      </c>
      <c r="BQ20" s="22" t="s">
        <v>459</v>
      </c>
      <c r="BR20" s="15" t="s">
        <v>470</v>
      </c>
      <c r="BS20" s="15" t="s">
        <v>471</v>
      </c>
      <c r="BT20" s="15"/>
      <c r="BU20" s="15"/>
      <c r="BV20" s="22" t="s">
        <v>459</v>
      </c>
      <c r="BW20" s="22" t="s">
        <v>459</v>
      </c>
      <c r="BX20" s="15" t="s">
        <v>472</v>
      </c>
      <c r="BY20" s="15"/>
      <c r="BZ20" s="15"/>
      <c r="CA20" s="15" t="s">
        <v>504</v>
      </c>
      <c r="CB20" s="24" t="s">
        <v>474</v>
      </c>
      <c r="CC20" s="15" t="s">
        <v>257</v>
      </c>
      <c r="CD20" s="19">
        <v>2020</v>
      </c>
      <c r="CE20" s="19" t="s">
        <v>465</v>
      </c>
      <c r="CF20" s="19" t="s">
        <v>270</v>
      </c>
    </row>
    <row r="21" spans="1:84" s="3" customFormat="1" ht="24.75" customHeight="1">
      <c r="A21" s="11" t="s">
        <v>4</v>
      </c>
      <c r="B21" s="12" t="s">
        <v>460</v>
      </c>
      <c r="C21" s="13" t="s">
        <v>139</v>
      </c>
      <c r="D21" s="13" t="s">
        <v>135</v>
      </c>
      <c r="E21" s="13" t="s">
        <v>141</v>
      </c>
      <c r="F21" s="14" t="s">
        <v>563</v>
      </c>
      <c r="G21" s="15" t="s">
        <v>291</v>
      </c>
      <c r="H21" s="15" t="s">
        <v>477</v>
      </c>
      <c r="I21" s="15" t="s">
        <v>478</v>
      </c>
      <c r="J21" s="18">
        <v>3</v>
      </c>
      <c r="K21" s="18">
        <v>3</v>
      </c>
      <c r="L21" s="18">
        <v>0</v>
      </c>
      <c r="M21" s="18">
        <v>0</v>
      </c>
      <c r="N21" s="18">
        <v>0</v>
      </c>
      <c r="O21" s="18">
        <v>0</v>
      </c>
      <c r="P21" s="18">
        <v>0</v>
      </c>
      <c r="Q21" s="18">
        <v>0</v>
      </c>
      <c r="R21" s="18">
        <v>0</v>
      </c>
      <c r="S21" s="15" t="s">
        <v>564</v>
      </c>
      <c r="T21" s="15" t="s">
        <v>565</v>
      </c>
      <c r="U21" s="19"/>
      <c r="V21" s="15" t="s">
        <v>566</v>
      </c>
      <c r="W21" s="15" t="s">
        <v>567</v>
      </c>
      <c r="X21" s="15"/>
      <c r="Y21" s="15"/>
      <c r="Z21" s="22" t="s">
        <v>459</v>
      </c>
      <c r="AA21" s="22" t="s">
        <v>459</v>
      </c>
      <c r="AB21" s="15"/>
      <c r="AC21" s="15"/>
      <c r="AD21" s="15"/>
      <c r="AE21" s="15"/>
      <c r="AF21" s="22" t="s">
        <v>459</v>
      </c>
      <c r="AG21" s="22" t="s">
        <v>459</v>
      </c>
      <c r="AH21" s="15"/>
      <c r="AI21" s="15"/>
      <c r="AJ21" s="15"/>
      <c r="AK21" s="15"/>
      <c r="AL21" s="22" t="s">
        <v>459</v>
      </c>
      <c r="AM21" s="22" t="s">
        <v>459</v>
      </c>
      <c r="AN21" s="15"/>
      <c r="AO21" s="15"/>
      <c r="AP21" s="15"/>
      <c r="AQ21" s="15"/>
      <c r="AR21" s="22" t="s">
        <v>459</v>
      </c>
      <c r="AS21" s="22" t="s">
        <v>459</v>
      </c>
      <c r="AT21" s="22" t="s">
        <v>459</v>
      </c>
      <c r="AU21" s="22" t="s">
        <v>459</v>
      </c>
      <c r="AV21" s="22" t="s">
        <v>459</v>
      </c>
      <c r="AW21" s="22" t="s">
        <v>459</v>
      </c>
      <c r="AX21" s="22" t="s">
        <v>459</v>
      </c>
      <c r="AY21" s="22" t="s">
        <v>459</v>
      </c>
      <c r="AZ21" s="15"/>
      <c r="BA21" s="15"/>
      <c r="BB21" s="15"/>
      <c r="BC21" s="15"/>
      <c r="BD21" s="22" t="s">
        <v>459</v>
      </c>
      <c r="BE21" s="22" t="s">
        <v>459</v>
      </c>
      <c r="BF21" s="15"/>
      <c r="BG21" s="15"/>
      <c r="BH21" s="15"/>
      <c r="BI21" s="15"/>
      <c r="BJ21" s="22" t="s">
        <v>459</v>
      </c>
      <c r="BK21" s="22" t="s">
        <v>459</v>
      </c>
      <c r="BL21" s="15"/>
      <c r="BM21" s="15"/>
      <c r="BN21" s="15"/>
      <c r="BO21" s="15"/>
      <c r="BP21" s="22" t="s">
        <v>459</v>
      </c>
      <c r="BQ21" s="22" t="s">
        <v>459</v>
      </c>
      <c r="BR21" s="15" t="s">
        <v>470</v>
      </c>
      <c r="BS21" s="15" t="s">
        <v>471</v>
      </c>
      <c r="BT21" s="15"/>
      <c r="BU21" s="15"/>
      <c r="BV21" s="22" t="s">
        <v>459</v>
      </c>
      <c r="BW21" s="22" t="s">
        <v>459</v>
      </c>
      <c r="BX21" s="15" t="s">
        <v>472</v>
      </c>
      <c r="BY21" s="15"/>
      <c r="BZ21" s="15"/>
      <c r="CA21" s="15" t="s">
        <v>504</v>
      </c>
      <c r="CB21" s="24" t="s">
        <v>474</v>
      </c>
      <c r="CC21" s="15" t="s">
        <v>292</v>
      </c>
      <c r="CD21" s="19">
        <v>2020</v>
      </c>
      <c r="CE21" s="19" t="s">
        <v>465</v>
      </c>
      <c r="CF21" s="19" t="s">
        <v>270</v>
      </c>
    </row>
    <row r="22" spans="1:84" s="3" customFormat="1" ht="25.5" customHeight="1">
      <c r="A22" s="11" t="s">
        <v>4</v>
      </c>
      <c r="B22" s="12" t="s">
        <v>460</v>
      </c>
      <c r="C22" s="13" t="s">
        <v>151</v>
      </c>
      <c r="D22" s="13" t="s">
        <v>568</v>
      </c>
      <c r="E22" s="13" t="s">
        <v>569</v>
      </c>
      <c r="F22" s="16" t="s">
        <v>495</v>
      </c>
      <c r="G22" s="15" t="s">
        <v>275</v>
      </c>
      <c r="H22" s="15" t="s">
        <v>477</v>
      </c>
      <c r="I22" s="15" t="s">
        <v>478</v>
      </c>
      <c r="J22" s="18">
        <v>20</v>
      </c>
      <c r="K22" s="18">
        <v>0</v>
      </c>
      <c r="L22" s="18">
        <v>0</v>
      </c>
      <c r="M22" s="18">
        <v>0</v>
      </c>
      <c r="N22" s="18">
        <v>20</v>
      </c>
      <c r="O22" s="18">
        <v>0</v>
      </c>
      <c r="P22" s="18">
        <v>0</v>
      </c>
      <c r="Q22" s="18">
        <v>0</v>
      </c>
      <c r="R22" s="18">
        <v>0</v>
      </c>
      <c r="S22" s="15" t="s">
        <v>570</v>
      </c>
      <c r="T22" s="15"/>
      <c r="U22" s="19"/>
      <c r="V22" s="15" t="s">
        <v>570</v>
      </c>
      <c r="W22" s="15" t="s">
        <v>571</v>
      </c>
      <c r="X22" s="15" t="s">
        <v>572</v>
      </c>
      <c r="Y22" s="15" t="s">
        <v>573</v>
      </c>
      <c r="Z22" s="22" t="s">
        <v>459</v>
      </c>
      <c r="AA22" s="22" t="s">
        <v>459</v>
      </c>
      <c r="AB22" s="15"/>
      <c r="AC22" s="15"/>
      <c r="AD22" s="15"/>
      <c r="AE22" s="15"/>
      <c r="AF22" s="22" t="s">
        <v>459</v>
      </c>
      <c r="AG22" s="22" t="s">
        <v>459</v>
      </c>
      <c r="AH22" s="15"/>
      <c r="AI22" s="15"/>
      <c r="AJ22" s="15"/>
      <c r="AK22" s="15"/>
      <c r="AL22" s="22" t="s">
        <v>459</v>
      </c>
      <c r="AM22" s="22" t="s">
        <v>459</v>
      </c>
      <c r="AN22" s="15"/>
      <c r="AO22" s="15"/>
      <c r="AP22" s="15"/>
      <c r="AQ22" s="15"/>
      <c r="AR22" s="22" t="s">
        <v>459</v>
      </c>
      <c r="AS22" s="22" t="s">
        <v>459</v>
      </c>
      <c r="AT22" s="22" t="s">
        <v>459</v>
      </c>
      <c r="AU22" s="22" t="s">
        <v>459</v>
      </c>
      <c r="AV22" s="22" t="s">
        <v>459</v>
      </c>
      <c r="AW22" s="22" t="s">
        <v>459</v>
      </c>
      <c r="AX22" s="22" t="s">
        <v>459</v>
      </c>
      <c r="AY22" s="22" t="s">
        <v>459</v>
      </c>
      <c r="AZ22" s="15"/>
      <c r="BA22" s="15"/>
      <c r="BB22" s="15"/>
      <c r="BC22" s="15"/>
      <c r="BD22" s="22" t="s">
        <v>459</v>
      </c>
      <c r="BE22" s="22" t="s">
        <v>459</v>
      </c>
      <c r="BF22" s="15"/>
      <c r="BG22" s="15"/>
      <c r="BH22" s="15"/>
      <c r="BI22" s="15"/>
      <c r="BJ22" s="22" t="s">
        <v>459</v>
      </c>
      <c r="BK22" s="22" t="s">
        <v>459</v>
      </c>
      <c r="BL22" s="15"/>
      <c r="BM22" s="15"/>
      <c r="BN22" s="15"/>
      <c r="BO22" s="15"/>
      <c r="BP22" s="22" t="s">
        <v>459</v>
      </c>
      <c r="BQ22" s="22" t="s">
        <v>459</v>
      </c>
      <c r="BR22" s="15" t="s">
        <v>470</v>
      </c>
      <c r="BS22" s="15" t="s">
        <v>471</v>
      </c>
      <c r="BT22" s="15"/>
      <c r="BU22" s="15"/>
      <c r="BV22" s="22" t="s">
        <v>459</v>
      </c>
      <c r="BW22" s="22" t="s">
        <v>459</v>
      </c>
      <c r="BX22" s="15" t="s">
        <v>472</v>
      </c>
      <c r="BY22" s="15"/>
      <c r="BZ22" s="15"/>
      <c r="CA22" s="15" t="s">
        <v>504</v>
      </c>
      <c r="CB22" s="24" t="s">
        <v>474</v>
      </c>
      <c r="CC22" s="15" t="s">
        <v>570</v>
      </c>
      <c r="CD22" s="19">
        <v>2020</v>
      </c>
      <c r="CE22" s="19" t="s">
        <v>465</v>
      </c>
      <c r="CF22" s="19" t="s">
        <v>270</v>
      </c>
    </row>
    <row r="23" spans="1:84" s="3" customFormat="1" ht="24" customHeight="1">
      <c r="A23" s="11" t="s">
        <v>4</v>
      </c>
      <c r="B23" s="12" t="s">
        <v>460</v>
      </c>
      <c r="C23" s="13" t="s">
        <v>151</v>
      </c>
      <c r="D23" s="13" t="s">
        <v>152</v>
      </c>
      <c r="E23" s="13" t="s">
        <v>135</v>
      </c>
      <c r="F23" s="14" t="s">
        <v>495</v>
      </c>
      <c r="G23" s="15" t="s">
        <v>574</v>
      </c>
      <c r="H23" s="15" t="s">
        <v>477</v>
      </c>
      <c r="I23" s="15" t="s">
        <v>478</v>
      </c>
      <c r="J23" s="18">
        <v>6</v>
      </c>
      <c r="K23" s="18">
        <v>0</v>
      </c>
      <c r="L23" s="18">
        <v>0</v>
      </c>
      <c r="M23" s="18">
        <v>0</v>
      </c>
      <c r="N23" s="18">
        <v>6</v>
      </c>
      <c r="O23" s="18">
        <v>0</v>
      </c>
      <c r="P23" s="18">
        <v>0</v>
      </c>
      <c r="Q23" s="18">
        <v>0</v>
      </c>
      <c r="R23" s="18">
        <v>0</v>
      </c>
      <c r="S23" s="15" t="s">
        <v>575</v>
      </c>
      <c r="T23" s="15"/>
      <c r="U23" s="19"/>
      <c r="V23" s="15" t="s">
        <v>576</v>
      </c>
      <c r="W23" s="15" t="s">
        <v>577</v>
      </c>
      <c r="X23" s="15" t="s">
        <v>578</v>
      </c>
      <c r="Y23" s="15" t="s">
        <v>579</v>
      </c>
      <c r="Z23" s="22" t="s">
        <v>459</v>
      </c>
      <c r="AA23" s="22" t="s">
        <v>459</v>
      </c>
      <c r="AB23" s="15"/>
      <c r="AC23" s="15"/>
      <c r="AD23" s="15"/>
      <c r="AE23" s="15"/>
      <c r="AF23" s="22" t="s">
        <v>459</v>
      </c>
      <c r="AG23" s="22" t="s">
        <v>459</v>
      </c>
      <c r="AH23" s="15"/>
      <c r="AI23" s="15"/>
      <c r="AJ23" s="15"/>
      <c r="AK23" s="15"/>
      <c r="AL23" s="22" t="s">
        <v>459</v>
      </c>
      <c r="AM23" s="22" t="s">
        <v>459</v>
      </c>
      <c r="AN23" s="15"/>
      <c r="AO23" s="15"/>
      <c r="AP23" s="15"/>
      <c r="AQ23" s="15"/>
      <c r="AR23" s="22" t="s">
        <v>459</v>
      </c>
      <c r="AS23" s="22" t="s">
        <v>459</v>
      </c>
      <c r="AT23" s="22" t="s">
        <v>459</v>
      </c>
      <c r="AU23" s="22" t="s">
        <v>459</v>
      </c>
      <c r="AV23" s="22" t="s">
        <v>459</v>
      </c>
      <c r="AW23" s="22" t="s">
        <v>459</v>
      </c>
      <c r="AX23" s="22" t="s">
        <v>459</v>
      </c>
      <c r="AY23" s="22" t="s">
        <v>459</v>
      </c>
      <c r="AZ23" s="15" t="s">
        <v>580</v>
      </c>
      <c r="BA23" s="15" t="s">
        <v>581</v>
      </c>
      <c r="BB23" s="15"/>
      <c r="BC23" s="15"/>
      <c r="BD23" s="22" t="s">
        <v>459</v>
      </c>
      <c r="BE23" s="22" t="s">
        <v>459</v>
      </c>
      <c r="BF23" s="15"/>
      <c r="BG23" s="15"/>
      <c r="BH23" s="15"/>
      <c r="BI23" s="15"/>
      <c r="BJ23" s="22" t="s">
        <v>459</v>
      </c>
      <c r="BK23" s="22" t="s">
        <v>459</v>
      </c>
      <c r="BL23" s="15"/>
      <c r="BM23" s="15"/>
      <c r="BN23" s="15"/>
      <c r="BO23" s="15"/>
      <c r="BP23" s="22" t="s">
        <v>459</v>
      </c>
      <c r="BQ23" s="22" t="s">
        <v>459</v>
      </c>
      <c r="BR23" s="15" t="s">
        <v>582</v>
      </c>
      <c r="BS23" s="15" t="s">
        <v>471</v>
      </c>
      <c r="BT23" s="15"/>
      <c r="BU23" s="15"/>
      <c r="BV23" s="22" t="s">
        <v>459</v>
      </c>
      <c r="BW23" s="22" t="s">
        <v>459</v>
      </c>
      <c r="BX23" s="15" t="s">
        <v>472</v>
      </c>
      <c r="BY23" s="15"/>
      <c r="BZ23" s="15"/>
      <c r="CA23" s="15" t="s">
        <v>504</v>
      </c>
      <c r="CB23" s="24" t="s">
        <v>474</v>
      </c>
      <c r="CC23" s="15" t="s">
        <v>583</v>
      </c>
      <c r="CD23" s="19">
        <v>2020</v>
      </c>
      <c r="CE23" s="19" t="s">
        <v>465</v>
      </c>
      <c r="CF23" s="19" t="s">
        <v>270</v>
      </c>
    </row>
    <row r="24" spans="1:84" s="3" customFormat="1" ht="21.75" customHeight="1">
      <c r="A24" s="11" t="s">
        <v>4</v>
      </c>
      <c r="B24" s="12" t="s">
        <v>460</v>
      </c>
      <c r="C24" s="13" t="s">
        <v>139</v>
      </c>
      <c r="D24" s="13" t="s">
        <v>135</v>
      </c>
      <c r="E24" s="13" t="s">
        <v>141</v>
      </c>
      <c r="F24" s="14" t="s">
        <v>563</v>
      </c>
      <c r="G24" s="15" t="s">
        <v>584</v>
      </c>
      <c r="H24" s="15" t="s">
        <v>477</v>
      </c>
      <c r="I24" s="15" t="s">
        <v>478</v>
      </c>
      <c r="J24" s="18">
        <v>7</v>
      </c>
      <c r="K24" s="18">
        <v>7</v>
      </c>
      <c r="L24" s="18">
        <v>0</v>
      </c>
      <c r="M24" s="18">
        <v>0</v>
      </c>
      <c r="N24" s="18">
        <v>0</v>
      </c>
      <c r="O24" s="18">
        <v>0</v>
      </c>
      <c r="P24" s="18">
        <v>0</v>
      </c>
      <c r="Q24" s="18">
        <v>0</v>
      </c>
      <c r="R24" s="18">
        <v>0</v>
      </c>
      <c r="S24" s="15" t="s">
        <v>585</v>
      </c>
      <c r="T24" s="15"/>
      <c r="U24" s="19"/>
      <c r="V24" s="15" t="s">
        <v>586</v>
      </c>
      <c r="W24" s="15" t="s">
        <v>587</v>
      </c>
      <c r="X24" s="15" t="s">
        <v>588</v>
      </c>
      <c r="Y24" s="15" t="s">
        <v>589</v>
      </c>
      <c r="Z24" s="22" t="s">
        <v>459</v>
      </c>
      <c r="AA24" s="22" t="s">
        <v>459</v>
      </c>
      <c r="AB24" s="15"/>
      <c r="AC24" s="15"/>
      <c r="AD24" s="15"/>
      <c r="AE24" s="15"/>
      <c r="AF24" s="22" t="s">
        <v>459</v>
      </c>
      <c r="AG24" s="22" t="s">
        <v>459</v>
      </c>
      <c r="AH24" s="15"/>
      <c r="AI24" s="15"/>
      <c r="AJ24" s="15"/>
      <c r="AK24" s="15"/>
      <c r="AL24" s="22" t="s">
        <v>459</v>
      </c>
      <c r="AM24" s="22" t="s">
        <v>459</v>
      </c>
      <c r="AN24" s="15"/>
      <c r="AO24" s="15"/>
      <c r="AP24" s="15"/>
      <c r="AQ24" s="15"/>
      <c r="AR24" s="22" t="s">
        <v>459</v>
      </c>
      <c r="AS24" s="22" t="s">
        <v>459</v>
      </c>
      <c r="AT24" s="22" t="s">
        <v>459</v>
      </c>
      <c r="AU24" s="22" t="s">
        <v>459</v>
      </c>
      <c r="AV24" s="22" t="s">
        <v>459</v>
      </c>
      <c r="AW24" s="22" t="s">
        <v>459</v>
      </c>
      <c r="AX24" s="22" t="s">
        <v>459</v>
      </c>
      <c r="AY24" s="22" t="s">
        <v>459</v>
      </c>
      <c r="AZ24" s="15" t="s">
        <v>590</v>
      </c>
      <c r="BA24" s="15" t="s">
        <v>591</v>
      </c>
      <c r="BB24" s="15"/>
      <c r="BC24" s="15"/>
      <c r="BD24" s="22" t="s">
        <v>459</v>
      </c>
      <c r="BE24" s="22" t="s">
        <v>459</v>
      </c>
      <c r="BF24" s="15"/>
      <c r="BG24" s="15"/>
      <c r="BH24" s="15"/>
      <c r="BI24" s="15"/>
      <c r="BJ24" s="22" t="s">
        <v>459</v>
      </c>
      <c r="BK24" s="22" t="s">
        <v>459</v>
      </c>
      <c r="BL24" s="15"/>
      <c r="BM24" s="15"/>
      <c r="BN24" s="15"/>
      <c r="BO24" s="15"/>
      <c r="BP24" s="22" t="s">
        <v>459</v>
      </c>
      <c r="BQ24" s="22" t="s">
        <v>459</v>
      </c>
      <c r="BR24" s="15" t="s">
        <v>592</v>
      </c>
      <c r="BS24" s="15" t="s">
        <v>471</v>
      </c>
      <c r="BT24" s="15"/>
      <c r="BU24" s="15"/>
      <c r="BV24" s="22" t="s">
        <v>459</v>
      </c>
      <c r="BW24" s="22" t="s">
        <v>459</v>
      </c>
      <c r="BX24" s="15" t="s">
        <v>472</v>
      </c>
      <c r="BY24" s="15"/>
      <c r="BZ24" s="15"/>
      <c r="CA24" s="15" t="s">
        <v>504</v>
      </c>
      <c r="CB24" s="24" t="s">
        <v>474</v>
      </c>
      <c r="CC24" s="15" t="s">
        <v>593</v>
      </c>
      <c r="CD24" s="19">
        <v>2020</v>
      </c>
      <c r="CE24" s="19" t="s">
        <v>465</v>
      </c>
      <c r="CF24" s="19" t="s">
        <v>270</v>
      </c>
    </row>
    <row r="25" spans="1:84" s="3" customFormat="1" ht="16.5" customHeight="1">
      <c r="A25" s="11" t="s">
        <v>4</v>
      </c>
      <c r="B25" s="12" t="s">
        <v>460</v>
      </c>
      <c r="C25" s="13" t="s">
        <v>151</v>
      </c>
      <c r="D25" s="13" t="s">
        <v>152</v>
      </c>
      <c r="E25" s="13" t="s">
        <v>135</v>
      </c>
      <c r="F25" s="14" t="s">
        <v>495</v>
      </c>
      <c r="G25" s="15" t="s">
        <v>307</v>
      </c>
      <c r="H25" s="15" t="s">
        <v>477</v>
      </c>
      <c r="I25" s="15" t="s">
        <v>497</v>
      </c>
      <c r="J25" s="18">
        <v>400</v>
      </c>
      <c r="K25" s="18">
        <v>0</v>
      </c>
      <c r="L25" s="18">
        <v>0</v>
      </c>
      <c r="M25" s="18">
        <v>0</v>
      </c>
      <c r="N25" s="18">
        <v>400</v>
      </c>
      <c r="O25" s="18">
        <v>0</v>
      </c>
      <c r="P25" s="18">
        <v>0</v>
      </c>
      <c r="Q25" s="18">
        <v>0</v>
      </c>
      <c r="R25" s="18">
        <v>0</v>
      </c>
      <c r="S25" s="15" t="s">
        <v>594</v>
      </c>
      <c r="T25" s="15"/>
      <c r="U25" s="19"/>
      <c r="V25" s="15"/>
      <c r="W25" s="15"/>
      <c r="X25" s="15"/>
      <c r="Y25" s="15"/>
      <c r="Z25" s="22" t="s">
        <v>459</v>
      </c>
      <c r="AA25" s="22" t="s">
        <v>459</v>
      </c>
      <c r="AB25" s="15"/>
      <c r="AC25" s="15"/>
      <c r="AD25" s="15"/>
      <c r="AE25" s="15"/>
      <c r="AF25" s="22" t="s">
        <v>459</v>
      </c>
      <c r="AG25" s="22" t="s">
        <v>459</v>
      </c>
      <c r="AH25" s="15" t="s">
        <v>595</v>
      </c>
      <c r="AI25" s="15" t="s">
        <v>500</v>
      </c>
      <c r="AJ25" s="15" t="s">
        <v>596</v>
      </c>
      <c r="AK25" s="15" t="s">
        <v>597</v>
      </c>
      <c r="AL25" s="22" t="s">
        <v>459</v>
      </c>
      <c r="AM25" s="22" t="s">
        <v>459</v>
      </c>
      <c r="AN25" s="15"/>
      <c r="AO25" s="15"/>
      <c r="AP25" s="15"/>
      <c r="AQ25" s="15"/>
      <c r="AR25" s="22" t="s">
        <v>459</v>
      </c>
      <c r="AS25" s="22" t="s">
        <v>459</v>
      </c>
      <c r="AT25" s="22" t="s">
        <v>459</v>
      </c>
      <c r="AU25" s="22" t="s">
        <v>459</v>
      </c>
      <c r="AV25" s="22" t="s">
        <v>459</v>
      </c>
      <c r="AW25" s="22" t="s">
        <v>459</v>
      </c>
      <c r="AX25" s="22" t="s">
        <v>459</v>
      </c>
      <c r="AY25" s="22" t="s">
        <v>459</v>
      </c>
      <c r="AZ25" s="15"/>
      <c r="BA25" s="15"/>
      <c r="BB25" s="15"/>
      <c r="BC25" s="15"/>
      <c r="BD25" s="22" t="s">
        <v>459</v>
      </c>
      <c r="BE25" s="22" t="s">
        <v>459</v>
      </c>
      <c r="BF25" s="15"/>
      <c r="BG25" s="15"/>
      <c r="BH25" s="15"/>
      <c r="BI25" s="15"/>
      <c r="BJ25" s="22" t="s">
        <v>459</v>
      </c>
      <c r="BK25" s="22" t="s">
        <v>459</v>
      </c>
      <c r="BL25" s="15"/>
      <c r="BM25" s="15"/>
      <c r="BN25" s="15"/>
      <c r="BO25" s="15"/>
      <c r="BP25" s="22" t="s">
        <v>459</v>
      </c>
      <c r="BQ25" s="22" t="s">
        <v>459</v>
      </c>
      <c r="BR25" s="15" t="s">
        <v>503</v>
      </c>
      <c r="BS25" s="15" t="s">
        <v>471</v>
      </c>
      <c r="BT25" s="15"/>
      <c r="BU25" s="15"/>
      <c r="BV25" s="22" t="s">
        <v>459</v>
      </c>
      <c r="BW25" s="22" t="s">
        <v>459</v>
      </c>
      <c r="BX25" s="15" t="s">
        <v>472</v>
      </c>
      <c r="BY25" s="15"/>
      <c r="BZ25" s="15"/>
      <c r="CA25" s="15" t="s">
        <v>504</v>
      </c>
      <c r="CB25" s="24" t="s">
        <v>474</v>
      </c>
      <c r="CC25" s="15" t="s">
        <v>598</v>
      </c>
      <c r="CD25" s="19">
        <v>2020</v>
      </c>
      <c r="CE25" s="19" t="s">
        <v>465</v>
      </c>
      <c r="CF25" s="19" t="s">
        <v>270</v>
      </c>
    </row>
    <row r="26" spans="1:84" s="3" customFormat="1" ht="22.5" customHeight="1">
      <c r="A26" s="11" t="s">
        <v>4</v>
      </c>
      <c r="B26" s="12" t="s">
        <v>460</v>
      </c>
      <c r="C26" s="13" t="s">
        <v>151</v>
      </c>
      <c r="D26" s="13" t="s">
        <v>152</v>
      </c>
      <c r="E26" s="13" t="s">
        <v>135</v>
      </c>
      <c r="F26" s="14" t="s">
        <v>495</v>
      </c>
      <c r="G26" s="15" t="s">
        <v>279</v>
      </c>
      <c r="H26" s="15" t="s">
        <v>477</v>
      </c>
      <c r="I26" s="15" t="s">
        <v>478</v>
      </c>
      <c r="J26" s="18">
        <v>60</v>
      </c>
      <c r="K26" s="18">
        <v>0</v>
      </c>
      <c r="L26" s="18">
        <v>0</v>
      </c>
      <c r="M26" s="18">
        <v>0</v>
      </c>
      <c r="N26" s="18">
        <v>60</v>
      </c>
      <c r="O26" s="18">
        <v>0</v>
      </c>
      <c r="P26" s="18">
        <v>0</v>
      </c>
      <c r="Q26" s="18">
        <v>0</v>
      </c>
      <c r="R26" s="18">
        <v>0</v>
      </c>
      <c r="S26" s="15" t="s">
        <v>280</v>
      </c>
      <c r="T26" s="15"/>
      <c r="U26" s="19"/>
      <c r="V26" s="15" t="s">
        <v>599</v>
      </c>
      <c r="W26" s="15" t="s">
        <v>600</v>
      </c>
      <c r="X26" s="15"/>
      <c r="Y26" s="15"/>
      <c r="Z26" s="22" t="s">
        <v>459</v>
      </c>
      <c r="AA26" s="22" t="s">
        <v>459</v>
      </c>
      <c r="AB26" s="15" t="s">
        <v>601</v>
      </c>
      <c r="AC26" s="15" t="s">
        <v>602</v>
      </c>
      <c r="AD26" s="15"/>
      <c r="AE26" s="15"/>
      <c r="AF26" s="22" t="s">
        <v>459</v>
      </c>
      <c r="AG26" s="22" t="s">
        <v>459</v>
      </c>
      <c r="AH26" s="15"/>
      <c r="AI26" s="15"/>
      <c r="AJ26" s="15"/>
      <c r="AK26" s="15"/>
      <c r="AL26" s="22" t="s">
        <v>459</v>
      </c>
      <c r="AM26" s="22" t="s">
        <v>459</v>
      </c>
      <c r="AN26" s="15"/>
      <c r="AO26" s="15"/>
      <c r="AP26" s="15"/>
      <c r="AQ26" s="15"/>
      <c r="AR26" s="22" t="s">
        <v>459</v>
      </c>
      <c r="AS26" s="22" t="s">
        <v>459</v>
      </c>
      <c r="AT26" s="22" t="s">
        <v>459</v>
      </c>
      <c r="AU26" s="22" t="s">
        <v>459</v>
      </c>
      <c r="AV26" s="22" t="s">
        <v>459</v>
      </c>
      <c r="AW26" s="22" t="s">
        <v>459</v>
      </c>
      <c r="AX26" s="22" t="s">
        <v>459</v>
      </c>
      <c r="AY26" s="22" t="s">
        <v>459</v>
      </c>
      <c r="AZ26" s="15" t="s">
        <v>603</v>
      </c>
      <c r="BA26" s="15" t="s">
        <v>604</v>
      </c>
      <c r="BB26" s="15"/>
      <c r="BC26" s="15"/>
      <c r="BD26" s="22" t="s">
        <v>459</v>
      </c>
      <c r="BE26" s="22" t="s">
        <v>459</v>
      </c>
      <c r="BF26" s="15"/>
      <c r="BG26" s="15"/>
      <c r="BH26" s="15"/>
      <c r="BI26" s="15"/>
      <c r="BJ26" s="22" t="s">
        <v>459</v>
      </c>
      <c r="BK26" s="22" t="s">
        <v>459</v>
      </c>
      <c r="BL26" s="15"/>
      <c r="BM26" s="15"/>
      <c r="BN26" s="15"/>
      <c r="BO26" s="15"/>
      <c r="BP26" s="22" t="s">
        <v>459</v>
      </c>
      <c r="BQ26" s="22" t="s">
        <v>459</v>
      </c>
      <c r="BR26" s="15" t="s">
        <v>470</v>
      </c>
      <c r="BS26" s="15" t="s">
        <v>471</v>
      </c>
      <c r="BT26" s="15"/>
      <c r="BU26" s="15"/>
      <c r="BV26" s="22" t="s">
        <v>459</v>
      </c>
      <c r="BW26" s="22" t="s">
        <v>459</v>
      </c>
      <c r="BX26" s="15" t="s">
        <v>472</v>
      </c>
      <c r="BY26" s="15"/>
      <c r="BZ26" s="15"/>
      <c r="CA26" s="15" t="s">
        <v>605</v>
      </c>
      <c r="CB26" s="24" t="s">
        <v>474</v>
      </c>
      <c r="CC26" s="15" t="s">
        <v>553</v>
      </c>
      <c r="CD26" s="19">
        <v>2020</v>
      </c>
      <c r="CE26" s="19" t="s">
        <v>465</v>
      </c>
      <c r="CF26" s="19" t="s">
        <v>270</v>
      </c>
    </row>
    <row r="27" spans="1:84" s="3" customFormat="1" ht="22.5" customHeight="1">
      <c r="A27" s="11" t="s">
        <v>4</v>
      </c>
      <c r="B27" s="12" t="s">
        <v>460</v>
      </c>
      <c r="C27" s="13" t="s">
        <v>151</v>
      </c>
      <c r="D27" s="13" t="s">
        <v>152</v>
      </c>
      <c r="E27" s="13" t="s">
        <v>135</v>
      </c>
      <c r="F27" s="14" t="s">
        <v>495</v>
      </c>
      <c r="G27" s="15" t="s">
        <v>606</v>
      </c>
      <c r="H27" s="15" t="s">
        <v>477</v>
      </c>
      <c r="I27" s="15" t="s">
        <v>478</v>
      </c>
      <c r="J27" s="18">
        <v>50</v>
      </c>
      <c r="K27" s="18">
        <v>0</v>
      </c>
      <c r="L27" s="18">
        <v>0</v>
      </c>
      <c r="M27" s="18">
        <v>0</v>
      </c>
      <c r="N27" s="18">
        <v>50</v>
      </c>
      <c r="O27" s="18">
        <v>0</v>
      </c>
      <c r="P27" s="18">
        <v>0</v>
      </c>
      <c r="Q27" s="18">
        <v>0</v>
      </c>
      <c r="R27" s="18">
        <v>0</v>
      </c>
      <c r="S27" s="15" t="s">
        <v>607</v>
      </c>
      <c r="T27" s="15"/>
      <c r="U27" s="19"/>
      <c r="V27" s="15" t="s">
        <v>608</v>
      </c>
      <c r="W27" s="15" t="s">
        <v>609</v>
      </c>
      <c r="X27" s="15" t="s">
        <v>610</v>
      </c>
      <c r="Y27" s="15" t="s">
        <v>611</v>
      </c>
      <c r="Z27" s="22" t="s">
        <v>459</v>
      </c>
      <c r="AA27" s="22" t="s">
        <v>459</v>
      </c>
      <c r="AB27" s="15"/>
      <c r="AC27" s="15"/>
      <c r="AD27" s="15"/>
      <c r="AE27" s="15"/>
      <c r="AF27" s="22" t="s">
        <v>459</v>
      </c>
      <c r="AG27" s="22" t="s">
        <v>459</v>
      </c>
      <c r="AH27" s="15"/>
      <c r="AI27" s="15"/>
      <c r="AJ27" s="15"/>
      <c r="AK27" s="15"/>
      <c r="AL27" s="22" t="s">
        <v>459</v>
      </c>
      <c r="AM27" s="22" t="s">
        <v>459</v>
      </c>
      <c r="AN27" s="15"/>
      <c r="AO27" s="15"/>
      <c r="AP27" s="15"/>
      <c r="AQ27" s="15"/>
      <c r="AR27" s="22" t="s">
        <v>459</v>
      </c>
      <c r="AS27" s="22" t="s">
        <v>459</v>
      </c>
      <c r="AT27" s="22" t="s">
        <v>459</v>
      </c>
      <c r="AU27" s="22" t="s">
        <v>459</v>
      </c>
      <c r="AV27" s="22" t="s">
        <v>459</v>
      </c>
      <c r="AW27" s="22" t="s">
        <v>459</v>
      </c>
      <c r="AX27" s="22" t="s">
        <v>459</v>
      </c>
      <c r="AY27" s="22" t="s">
        <v>459</v>
      </c>
      <c r="AZ27" s="15" t="s">
        <v>612</v>
      </c>
      <c r="BA27" s="15" t="s">
        <v>613</v>
      </c>
      <c r="BB27" s="15"/>
      <c r="BC27" s="15"/>
      <c r="BD27" s="22" t="s">
        <v>459</v>
      </c>
      <c r="BE27" s="22" t="s">
        <v>459</v>
      </c>
      <c r="BF27" s="15"/>
      <c r="BG27" s="15"/>
      <c r="BH27" s="15"/>
      <c r="BI27" s="15"/>
      <c r="BJ27" s="22" t="s">
        <v>459</v>
      </c>
      <c r="BK27" s="22" t="s">
        <v>459</v>
      </c>
      <c r="BL27" s="15"/>
      <c r="BM27" s="15"/>
      <c r="BN27" s="15"/>
      <c r="BO27" s="15"/>
      <c r="BP27" s="22" t="s">
        <v>459</v>
      </c>
      <c r="BQ27" s="22" t="s">
        <v>459</v>
      </c>
      <c r="BR27" s="15" t="s">
        <v>470</v>
      </c>
      <c r="BS27" s="15" t="s">
        <v>471</v>
      </c>
      <c r="BT27" s="15"/>
      <c r="BU27" s="15"/>
      <c r="BV27" s="22" t="s">
        <v>459</v>
      </c>
      <c r="BW27" s="22" t="s">
        <v>459</v>
      </c>
      <c r="BX27" s="15" t="s">
        <v>551</v>
      </c>
      <c r="BY27" s="15"/>
      <c r="BZ27" s="15" t="s">
        <v>614</v>
      </c>
      <c r="CA27" s="15" t="s">
        <v>504</v>
      </c>
      <c r="CB27" s="24" t="s">
        <v>474</v>
      </c>
      <c r="CC27" s="15" t="s">
        <v>615</v>
      </c>
      <c r="CD27" s="19">
        <v>2020</v>
      </c>
      <c r="CE27" s="19" t="s">
        <v>465</v>
      </c>
      <c r="CF27" s="19" t="s">
        <v>270</v>
      </c>
    </row>
    <row r="28" spans="1:84" s="3" customFormat="1" ht="16.5" customHeight="1">
      <c r="A28" s="11" t="s">
        <v>4</v>
      </c>
      <c r="B28" s="12" t="s">
        <v>460</v>
      </c>
      <c r="C28" s="13" t="s">
        <v>151</v>
      </c>
      <c r="D28" s="13" t="s">
        <v>152</v>
      </c>
      <c r="E28" s="13" t="s">
        <v>135</v>
      </c>
      <c r="F28" s="14" t="s">
        <v>495</v>
      </c>
      <c r="G28" s="15" t="s">
        <v>297</v>
      </c>
      <c r="H28" s="15" t="s">
        <v>477</v>
      </c>
      <c r="I28" s="15" t="s">
        <v>478</v>
      </c>
      <c r="J28" s="18">
        <v>60</v>
      </c>
      <c r="K28" s="18">
        <v>0</v>
      </c>
      <c r="L28" s="18">
        <v>0</v>
      </c>
      <c r="M28" s="18">
        <v>0</v>
      </c>
      <c r="N28" s="18">
        <v>60</v>
      </c>
      <c r="O28" s="18">
        <v>0</v>
      </c>
      <c r="P28" s="18">
        <v>0</v>
      </c>
      <c r="Q28" s="18">
        <v>0</v>
      </c>
      <c r="R28" s="18">
        <v>0</v>
      </c>
      <c r="S28" s="15" t="s">
        <v>616</v>
      </c>
      <c r="T28" s="15"/>
      <c r="U28" s="19"/>
      <c r="V28" s="15" t="s">
        <v>617</v>
      </c>
      <c r="W28" s="15" t="s">
        <v>618</v>
      </c>
      <c r="X28" s="15"/>
      <c r="Y28" s="15"/>
      <c r="Z28" s="22" t="s">
        <v>459</v>
      </c>
      <c r="AA28" s="22" t="s">
        <v>459</v>
      </c>
      <c r="AB28" s="15"/>
      <c r="AC28" s="15"/>
      <c r="AD28" s="15"/>
      <c r="AE28" s="15"/>
      <c r="AF28" s="22" t="s">
        <v>459</v>
      </c>
      <c r="AG28" s="22" t="s">
        <v>459</v>
      </c>
      <c r="AH28" s="15"/>
      <c r="AI28" s="15"/>
      <c r="AJ28" s="15"/>
      <c r="AK28" s="15"/>
      <c r="AL28" s="22" t="s">
        <v>459</v>
      </c>
      <c r="AM28" s="22" t="s">
        <v>459</v>
      </c>
      <c r="AN28" s="15"/>
      <c r="AO28" s="15"/>
      <c r="AP28" s="15"/>
      <c r="AQ28" s="15"/>
      <c r="AR28" s="22" t="s">
        <v>459</v>
      </c>
      <c r="AS28" s="22" t="s">
        <v>459</v>
      </c>
      <c r="AT28" s="22" t="s">
        <v>459</v>
      </c>
      <c r="AU28" s="22" t="s">
        <v>459</v>
      </c>
      <c r="AV28" s="22" t="s">
        <v>459</v>
      </c>
      <c r="AW28" s="22" t="s">
        <v>459</v>
      </c>
      <c r="AX28" s="22" t="s">
        <v>459</v>
      </c>
      <c r="AY28" s="22" t="s">
        <v>459</v>
      </c>
      <c r="AZ28" s="15"/>
      <c r="BA28" s="15"/>
      <c r="BB28" s="15"/>
      <c r="BC28" s="15"/>
      <c r="BD28" s="22" t="s">
        <v>459</v>
      </c>
      <c r="BE28" s="22" t="s">
        <v>459</v>
      </c>
      <c r="BF28" s="15"/>
      <c r="BG28" s="15"/>
      <c r="BH28" s="15"/>
      <c r="BI28" s="15"/>
      <c r="BJ28" s="22" t="s">
        <v>459</v>
      </c>
      <c r="BK28" s="22" t="s">
        <v>459</v>
      </c>
      <c r="BL28" s="15"/>
      <c r="BM28" s="15"/>
      <c r="BN28" s="15"/>
      <c r="BO28" s="15"/>
      <c r="BP28" s="22" t="s">
        <v>459</v>
      </c>
      <c r="BQ28" s="22" t="s">
        <v>459</v>
      </c>
      <c r="BR28" s="15" t="s">
        <v>470</v>
      </c>
      <c r="BS28" s="15" t="s">
        <v>471</v>
      </c>
      <c r="BT28" s="15"/>
      <c r="BU28" s="15"/>
      <c r="BV28" s="22" t="s">
        <v>459</v>
      </c>
      <c r="BW28" s="22" t="s">
        <v>459</v>
      </c>
      <c r="BX28" s="15" t="s">
        <v>551</v>
      </c>
      <c r="BY28" s="15"/>
      <c r="BZ28" s="15"/>
      <c r="CA28" s="15" t="s">
        <v>619</v>
      </c>
      <c r="CB28" s="24" t="s">
        <v>474</v>
      </c>
      <c r="CC28" s="15" t="s">
        <v>298</v>
      </c>
      <c r="CD28" s="19">
        <v>2020</v>
      </c>
      <c r="CE28" s="19" t="s">
        <v>465</v>
      </c>
      <c r="CF28" s="19" t="s">
        <v>270</v>
      </c>
    </row>
    <row r="29" spans="1:84" s="3" customFormat="1" ht="36" customHeight="1">
      <c r="A29" s="11" t="s">
        <v>4</v>
      </c>
      <c r="B29" s="12" t="s">
        <v>460</v>
      </c>
      <c r="C29" s="13" t="s">
        <v>151</v>
      </c>
      <c r="D29" s="13" t="s">
        <v>152</v>
      </c>
      <c r="E29" s="13" t="s">
        <v>135</v>
      </c>
      <c r="F29" s="14" t="s">
        <v>495</v>
      </c>
      <c r="G29" s="15" t="s">
        <v>295</v>
      </c>
      <c r="H29" s="15" t="s">
        <v>477</v>
      </c>
      <c r="I29" s="15" t="s">
        <v>478</v>
      </c>
      <c r="J29" s="18">
        <v>18</v>
      </c>
      <c r="K29" s="18">
        <v>0</v>
      </c>
      <c r="L29" s="18">
        <v>0</v>
      </c>
      <c r="M29" s="18">
        <v>0</v>
      </c>
      <c r="N29" s="18">
        <v>18</v>
      </c>
      <c r="O29" s="18">
        <v>0</v>
      </c>
      <c r="P29" s="18">
        <v>0</v>
      </c>
      <c r="Q29" s="18">
        <v>0</v>
      </c>
      <c r="R29" s="18">
        <v>0</v>
      </c>
      <c r="S29" s="15" t="s">
        <v>620</v>
      </c>
      <c r="T29" s="15" t="s">
        <v>621</v>
      </c>
      <c r="U29" s="19"/>
      <c r="V29" s="15" t="s">
        <v>622</v>
      </c>
      <c r="W29" s="15" t="s">
        <v>623</v>
      </c>
      <c r="X29" s="15" t="s">
        <v>624</v>
      </c>
      <c r="Y29" s="15" t="s">
        <v>625</v>
      </c>
      <c r="Z29" s="22" t="s">
        <v>459</v>
      </c>
      <c r="AA29" s="22" t="s">
        <v>459</v>
      </c>
      <c r="AB29" s="15" t="s">
        <v>626</v>
      </c>
      <c r="AC29" s="15" t="s">
        <v>471</v>
      </c>
      <c r="AD29" s="15" t="s">
        <v>627</v>
      </c>
      <c r="AE29" s="15" t="s">
        <v>471</v>
      </c>
      <c r="AF29" s="22" t="s">
        <v>459</v>
      </c>
      <c r="AG29" s="22" t="s">
        <v>459</v>
      </c>
      <c r="AH29" s="15"/>
      <c r="AI29" s="15"/>
      <c r="AJ29" s="15"/>
      <c r="AK29" s="15"/>
      <c r="AL29" s="22" t="s">
        <v>459</v>
      </c>
      <c r="AM29" s="22" t="s">
        <v>459</v>
      </c>
      <c r="AN29" s="15"/>
      <c r="AO29" s="15"/>
      <c r="AP29" s="15"/>
      <c r="AQ29" s="15"/>
      <c r="AR29" s="22" t="s">
        <v>459</v>
      </c>
      <c r="AS29" s="22" t="s">
        <v>459</v>
      </c>
      <c r="AT29" s="22" t="s">
        <v>459</v>
      </c>
      <c r="AU29" s="22" t="s">
        <v>459</v>
      </c>
      <c r="AV29" s="22" t="s">
        <v>459</v>
      </c>
      <c r="AW29" s="22" t="s">
        <v>459</v>
      </c>
      <c r="AX29" s="22" t="s">
        <v>459</v>
      </c>
      <c r="AY29" s="22" t="s">
        <v>459</v>
      </c>
      <c r="AZ29" s="15"/>
      <c r="BA29" s="15"/>
      <c r="BB29" s="15"/>
      <c r="BC29" s="15"/>
      <c r="BD29" s="22" t="s">
        <v>459</v>
      </c>
      <c r="BE29" s="22" t="s">
        <v>459</v>
      </c>
      <c r="BF29" s="15"/>
      <c r="BG29" s="15"/>
      <c r="BH29" s="15"/>
      <c r="BI29" s="15"/>
      <c r="BJ29" s="22" t="s">
        <v>459</v>
      </c>
      <c r="BK29" s="22" t="s">
        <v>459</v>
      </c>
      <c r="BL29" s="15"/>
      <c r="BM29" s="15"/>
      <c r="BN29" s="15"/>
      <c r="BO29" s="15"/>
      <c r="BP29" s="22" t="s">
        <v>459</v>
      </c>
      <c r="BQ29" s="22" t="s">
        <v>459</v>
      </c>
      <c r="BR29" s="15" t="s">
        <v>470</v>
      </c>
      <c r="BS29" s="15" t="s">
        <v>471</v>
      </c>
      <c r="BT29" s="15"/>
      <c r="BU29" s="15"/>
      <c r="BV29" s="22" t="s">
        <v>459</v>
      </c>
      <c r="BW29" s="22" t="s">
        <v>459</v>
      </c>
      <c r="BX29" s="15" t="s">
        <v>472</v>
      </c>
      <c r="BY29" s="15"/>
      <c r="BZ29" s="15" t="s">
        <v>504</v>
      </c>
      <c r="CA29" s="15"/>
      <c r="CB29" s="24" t="s">
        <v>474</v>
      </c>
      <c r="CC29" s="15" t="s">
        <v>628</v>
      </c>
      <c r="CD29" s="19">
        <v>2020</v>
      </c>
      <c r="CE29" s="19" t="s">
        <v>465</v>
      </c>
      <c r="CF29" s="19" t="s">
        <v>270</v>
      </c>
    </row>
    <row r="30" spans="1:84" s="3" customFormat="1" ht="24" customHeight="1">
      <c r="A30" s="11" t="s">
        <v>4</v>
      </c>
      <c r="B30" s="12" t="s">
        <v>460</v>
      </c>
      <c r="C30" s="13" t="s">
        <v>139</v>
      </c>
      <c r="D30" s="13" t="s">
        <v>135</v>
      </c>
      <c r="E30" s="13" t="s">
        <v>140</v>
      </c>
      <c r="F30" s="14" t="s">
        <v>629</v>
      </c>
      <c r="G30" s="15" t="s">
        <v>264</v>
      </c>
      <c r="H30" s="15" t="s">
        <v>477</v>
      </c>
      <c r="I30" s="15" t="s">
        <v>478</v>
      </c>
      <c r="J30" s="18">
        <v>8</v>
      </c>
      <c r="K30" s="18">
        <v>8</v>
      </c>
      <c r="L30" s="18">
        <v>0</v>
      </c>
      <c r="M30" s="18">
        <v>0</v>
      </c>
      <c r="N30" s="18">
        <v>0</v>
      </c>
      <c r="O30" s="18">
        <v>0</v>
      </c>
      <c r="P30" s="18">
        <v>0</v>
      </c>
      <c r="Q30" s="18">
        <v>0</v>
      </c>
      <c r="R30" s="18">
        <v>0</v>
      </c>
      <c r="S30" s="15" t="s">
        <v>630</v>
      </c>
      <c r="T30" s="15" t="s">
        <v>631</v>
      </c>
      <c r="U30" s="19"/>
      <c r="V30" s="15" t="s">
        <v>632</v>
      </c>
      <c r="W30" s="15" t="s">
        <v>633</v>
      </c>
      <c r="X30" s="15"/>
      <c r="Y30" s="15"/>
      <c r="Z30" s="22" t="s">
        <v>459</v>
      </c>
      <c r="AA30" s="22" t="s">
        <v>459</v>
      </c>
      <c r="AB30" s="15"/>
      <c r="AC30" s="15"/>
      <c r="AD30" s="15"/>
      <c r="AE30" s="15"/>
      <c r="AF30" s="22" t="s">
        <v>459</v>
      </c>
      <c r="AG30" s="22" t="s">
        <v>459</v>
      </c>
      <c r="AH30" s="15"/>
      <c r="AI30" s="15"/>
      <c r="AJ30" s="15"/>
      <c r="AK30" s="15"/>
      <c r="AL30" s="22" t="s">
        <v>459</v>
      </c>
      <c r="AM30" s="22" t="s">
        <v>459</v>
      </c>
      <c r="AN30" s="15"/>
      <c r="AO30" s="15"/>
      <c r="AP30" s="15"/>
      <c r="AQ30" s="15"/>
      <c r="AR30" s="22" t="s">
        <v>459</v>
      </c>
      <c r="AS30" s="22" t="s">
        <v>459</v>
      </c>
      <c r="AT30" s="22" t="s">
        <v>459</v>
      </c>
      <c r="AU30" s="22" t="s">
        <v>459</v>
      </c>
      <c r="AV30" s="22" t="s">
        <v>459</v>
      </c>
      <c r="AW30" s="22" t="s">
        <v>459</v>
      </c>
      <c r="AX30" s="22" t="s">
        <v>459</v>
      </c>
      <c r="AY30" s="22" t="s">
        <v>459</v>
      </c>
      <c r="AZ30" s="15"/>
      <c r="BA30" s="15"/>
      <c r="BB30" s="15"/>
      <c r="BC30" s="15"/>
      <c r="BD30" s="22" t="s">
        <v>459</v>
      </c>
      <c r="BE30" s="22" t="s">
        <v>459</v>
      </c>
      <c r="BF30" s="15"/>
      <c r="BG30" s="15"/>
      <c r="BH30" s="15"/>
      <c r="BI30" s="15"/>
      <c r="BJ30" s="22" t="s">
        <v>459</v>
      </c>
      <c r="BK30" s="22" t="s">
        <v>459</v>
      </c>
      <c r="BL30" s="15"/>
      <c r="BM30" s="15"/>
      <c r="BN30" s="15"/>
      <c r="BO30" s="15"/>
      <c r="BP30" s="22" t="s">
        <v>459</v>
      </c>
      <c r="BQ30" s="22" t="s">
        <v>459</v>
      </c>
      <c r="BR30" s="15"/>
      <c r="BS30" s="15"/>
      <c r="BT30" s="15"/>
      <c r="BU30" s="15"/>
      <c r="BV30" s="22" t="s">
        <v>459</v>
      </c>
      <c r="BW30" s="22" t="s">
        <v>459</v>
      </c>
      <c r="BX30" s="15" t="s">
        <v>472</v>
      </c>
      <c r="BY30" s="15"/>
      <c r="BZ30" s="15"/>
      <c r="CA30" s="15" t="s">
        <v>504</v>
      </c>
      <c r="CB30" s="24" t="s">
        <v>474</v>
      </c>
      <c r="CC30" s="15" t="s">
        <v>634</v>
      </c>
      <c r="CD30" s="19">
        <v>2020</v>
      </c>
      <c r="CE30" s="19" t="s">
        <v>465</v>
      </c>
      <c r="CF30" s="19" t="s">
        <v>270</v>
      </c>
    </row>
    <row r="31" spans="1:84" s="3" customFormat="1" ht="22.5" customHeight="1">
      <c r="A31" s="11" t="s">
        <v>4</v>
      </c>
      <c r="B31" s="12" t="s">
        <v>460</v>
      </c>
      <c r="C31" s="13" t="s">
        <v>151</v>
      </c>
      <c r="D31" s="13" t="s">
        <v>152</v>
      </c>
      <c r="E31" s="13" t="s">
        <v>135</v>
      </c>
      <c r="F31" s="14" t="s">
        <v>495</v>
      </c>
      <c r="G31" s="15" t="s">
        <v>635</v>
      </c>
      <c r="H31" s="15" t="s">
        <v>477</v>
      </c>
      <c r="I31" s="15" t="s">
        <v>478</v>
      </c>
      <c r="J31" s="18">
        <v>150</v>
      </c>
      <c r="K31" s="18">
        <v>0</v>
      </c>
      <c r="L31" s="18">
        <v>0</v>
      </c>
      <c r="M31" s="18">
        <v>0</v>
      </c>
      <c r="N31" s="18">
        <v>150</v>
      </c>
      <c r="O31" s="18">
        <v>0</v>
      </c>
      <c r="P31" s="18">
        <v>0</v>
      </c>
      <c r="Q31" s="18">
        <v>0</v>
      </c>
      <c r="R31" s="18">
        <v>0</v>
      </c>
      <c r="S31" s="15" t="s">
        <v>636</v>
      </c>
      <c r="T31" s="15"/>
      <c r="U31" s="19"/>
      <c r="V31" s="15" t="s">
        <v>637</v>
      </c>
      <c r="W31" s="15" t="s">
        <v>638</v>
      </c>
      <c r="X31" s="15" t="s">
        <v>639</v>
      </c>
      <c r="Y31" s="15" t="s">
        <v>640</v>
      </c>
      <c r="Z31" s="22" t="s">
        <v>459</v>
      </c>
      <c r="AA31" s="22" t="s">
        <v>459</v>
      </c>
      <c r="AB31" s="15"/>
      <c r="AC31" s="15"/>
      <c r="AD31" s="15"/>
      <c r="AE31" s="15"/>
      <c r="AF31" s="22" t="s">
        <v>459</v>
      </c>
      <c r="AG31" s="22" t="s">
        <v>459</v>
      </c>
      <c r="AH31" s="15" t="s">
        <v>641</v>
      </c>
      <c r="AI31" s="15" t="s">
        <v>558</v>
      </c>
      <c r="AJ31" s="15"/>
      <c r="AK31" s="15"/>
      <c r="AL31" s="22" t="s">
        <v>459</v>
      </c>
      <c r="AM31" s="22" t="s">
        <v>459</v>
      </c>
      <c r="AN31" s="15"/>
      <c r="AO31" s="15"/>
      <c r="AP31" s="15"/>
      <c r="AQ31" s="15"/>
      <c r="AR31" s="22" t="s">
        <v>459</v>
      </c>
      <c r="AS31" s="22" t="s">
        <v>459</v>
      </c>
      <c r="AT31" s="22" t="s">
        <v>459</v>
      </c>
      <c r="AU31" s="22" t="s">
        <v>459</v>
      </c>
      <c r="AV31" s="22" t="s">
        <v>459</v>
      </c>
      <c r="AW31" s="22" t="s">
        <v>459</v>
      </c>
      <c r="AX31" s="22" t="s">
        <v>459</v>
      </c>
      <c r="AY31" s="22" t="s">
        <v>459</v>
      </c>
      <c r="AZ31" s="15"/>
      <c r="BA31" s="15"/>
      <c r="BB31" s="15"/>
      <c r="BC31" s="15"/>
      <c r="BD31" s="22" t="s">
        <v>459</v>
      </c>
      <c r="BE31" s="22" t="s">
        <v>459</v>
      </c>
      <c r="BF31" s="15"/>
      <c r="BG31" s="15"/>
      <c r="BH31" s="15"/>
      <c r="BI31" s="15"/>
      <c r="BJ31" s="22" t="s">
        <v>459</v>
      </c>
      <c r="BK31" s="22" t="s">
        <v>459</v>
      </c>
      <c r="BL31" s="15"/>
      <c r="BM31" s="15"/>
      <c r="BN31" s="15"/>
      <c r="BO31" s="15"/>
      <c r="BP31" s="22" t="s">
        <v>459</v>
      </c>
      <c r="BQ31" s="22" t="s">
        <v>459</v>
      </c>
      <c r="BR31" s="15" t="s">
        <v>470</v>
      </c>
      <c r="BS31" s="15" t="s">
        <v>471</v>
      </c>
      <c r="BT31" s="15"/>
      <c r="BU31" s="15"/>
      <c r="BV31" s="22" t="s">
        <v>459</v>
      </c>
      <c r="BW31" s="22" t="s">
        <v>459</v>
      </c>
      <c r="BX31" s="15" t="s">
        <v>472</v>
      </c>
      <c r="BY31" s="15"/>
      <c r="BZ31" s="15"/>
      <c r="CA31" s="15" t="s">
        <v>504</v>
      </c>
      <c r="CB31" s="24" t="s">
        <v>474</v>
      </c>
      <c r="CC31" s="15" t="s">
        <v>255</v>
      </c>
      <c r="CD31" s="19">
        <v>2020</v>
      </c>
      <c r="CE31" s="19" t="s">
        <v>465</v>
      </c>
      <c r="CF31" s="19" t="s">
        <v>270</v>
      </c>
    </row>
    <row r="32" spans="1:84" s="3" customFormat="1" ht="22.5" customHeight="1">
      <c r="A32" s="11" t="s">
        <v>4</v>
      </c>
      <c r="B32" s="12" t="s">
        <v>642</v>
      </c>
      <c r="C32" s="13" t="s">
        <v>139</v>
      </c>
      <c r="D32" s="13" t="s">
        <v>144</v>
      </c>
      <c r="E32" s="13" t="s">
        <v>142</v>
      </c>
      <c r="F32" s="14" t="s">
        <v>643</v>
      </c>
      <c r="G32" s="15" t="s">
        <v>328</v>
      </c>
      <c r="H32" s="15" t="s">
        <v>477</v>
      </c>
      <c r="I32" s="15" t="s">
        <v>478</v>
      </c>
      <c r="J32" s="18">
        <v>7</v>
      </c>
      <c r="K32" s="18">
        <v>7</v>
      </c>
      <c r="L32" s="18">
        <v>0</v>
      </c>
      <c r="M32" s="18">
        <v>0</v>
      </c>
      <c r="N32" s="18">
        <v>0</v>
      </c>
      <c r="O32" s="18">
        <v>0</v>
      </c>
      <c r="P32" s="18">
        <v>0</v>
      </c>
      <c r="Q32" s="18">
        <v>0</v>
      </c>
      <c r="R32" s="18">
        <v>0</v>
      </c>
      <c r="S32" s="15" t="s">
        <v>644</v>
      </c>
      <c r="T32" s="15" t="s">
        <v>645</v>
      </c>
      <c r="U32" s="19"/>
      <c r="V32" s="15" t="s">
        <v>646</v>
      </c>
      <c r="W32" s="15" t="s">
        <v>647</v>
      </c>
      <c r="X32" s="15" t="s">
        <v>648</v>
      </c>
      <c r="Y32" s="15" t="s">
        <v>649</v>
      </c>
      <c r="Z32" s="22" t="s">
        <v>459</v>
      </c>
      <c r="AA32" s="22" t="s">
        <v>459</v>
      </c>
      <c r="AB32" s="15"/>
      <c r="AC32" s="15"/>
      <c r="AD32" s="15"/>
      <c r="AE32" s="15"/>
      <c r="AF32" s="22" t="s">
        <v>459</v>
      </c>
      <c r="AG32" s="22" t="s">
        <v>459</v>
      </c>
      <c r="AH32" s="15" t="s">
        <v>650</v>
      </c>
      <c r="AI32" s="15" t="s">
        <v>651</v>
      </c>
      <c r="AJ32" s="15"/>
      <c r="AK32" s="15"/>
      <c r="AL32" s="22" t="s">
        <v>459</v>
      </c>
      <c r="AM32" s="22" t="s">
        <v>459</v>
      </c>
      <c r="AN32" s="15"/>
      <c r="AO32" s="15"/>
      <c r="AP32" s="15"/>
      <c r="AQ32" s="15"/>
      <c r="AR32" s="22" t="s">
        <v>459</v>
      </c>
      <c r="AS32" s="22" t="s">
        <v>459</v>
      </c>
      <c r="AT32" s="22" t="s">
        <v>459</v>
      </c>
      <c r="AU32" s="22" t="s">
        <v>459</v>
      </c>
      <c r="AV32" s="22" t="s">
        <v>459</v>
      </c>
      <c r="AW32" s="22" t="s">
        <v>459</v>
      </c>
      <c r="AX32" s="22" t="s">
        <v>459</v>
      </c>
      <c r="AY32" s="22" t="s">
        <v>459</v>
      </c>
      <c r="AZ32" s="15"/>
      <c r="BA32" s="15"/>
      <c r="BB32" s="15"/>
      <c r="BC32" s="15"/>
      <c r="BD32" s="22" t="s">
        <v>459</v>
      </c>
      <c r="BE32" s="22" t="s">
        <v>459</v>
      </c>
      <c r="BF32" s="15"/>
      <c r="BG32" s="15"/>
      <c r="BH32" s="15"/>
      <c r="BI32" s="15"/>
      <c r="BJ32" s="22" t="s">
        <v>459</v>
      </c>
      <c r="BK32" s="22" t="s">
        <v>459</v>
      </c>
      <c r="BL32" s="15"/>
      <c r="BM32" s="15"/>
      <c r="BN32" s="15"/>
      <c r="BO32" s="15"/>
      <c r="BP32" s="22" t="s">
        <v>459</v>
      </c>
      <c r="BQ32" s="22" t="s">
        <v>459</v>
      </c>
      <c r="BR32" s="15"/>
      <c r="BS32" s="15"/>
      <c r="BT32" s="15"/>
      <c r="BU32" s="15"/>
      <c r="BV32" s="22" t="s">
        <v>459</v>
      </c>
      <c r="BW32" s="22" t="s">
        <v>459</v>
      </c>
      <c r="BX32" s="15" t="s">
        <v>472</v>
      </c>
      <c r="BY32" s="15" t="s">
        <v>652</v>
      </c>
      <c r="BZ32" s="15" t="s">
        <v>653</v>
      </c>
      <c r="CA32" s="15" t="s">
        <v>504</v>
      </c>
      <c r="CB32" s="24" t="s">
        <v>474</v>
      </c>
      <c r="CC32" s="15"/>
      <c r="CD32" s="19">
        <v>2020</v>
      </c>
      <c r="CE32" s="19" t="s">
        <v>465</v>
      </c>
      <c r="CF32" s="19" t="s">
        <v>270</v>
      </c>
    </row>
    <row r="33" spans="1:84" s="3" customFormat="1" ht="21.75" customHeight="1">
      <c r="A33" s="11" t="s">
        <v>4</v>
      </c>
      <c r="B33" s="12" t="s">
        <v>642</v>
      </c>
      <c r="C33" s="13" t="s">
        <v>139</v>
      </c>
      <c r="D33" s="13" t="s">
        <v>135</v>
      </c>
      <c r="E33" s="13" t="s">
        <v>138</v>
      </c>
      <c r="F33" s="14" t="s">
        <v>654</v>
      </c>
      <c r="G33" s="15" t="s">
        <v>326</v>
      </c>
      <c r="H33" s="15" t="s">
        <v>477</v>
      </c>
      <c r="I33" s="15" t="s">
        <v>478</v>
      </c>
      <c r="J33" s="18">
        <v>3</v>
      </c>
      <c r="K33" s="18">
        <v>3</v>
      </c>
      <c r="L33" s="18">
        <v>0</v>
      </c>
      <c r="M33" s="18">
        <v>0</v>
      </c>
      <c r="N33" s="18">
        <v>0</v>
      </c>
      <c r="O33" s="18">
        <v>0</v>
      </c>
      <c r="P33" s="18">
        <v>0</v>
      </c>
      <c r="Q33" s="18">
        <v>0</v>
      </c>
      <c r="R33" s="18">
        <v>0</v>
      </c>
      <c r="S33" s="15" t="s">
        <v>655</v>
      </c>
      <c r="T33" s="15" t="s">
        <v>656</v>
      </c>
      <c r="U33" s="19"/>
      <c r="V33" s="15" t="s">
        <v>657</v>
      </c>
      <c r="W33" s="15" t="s">
        <v>658</v>
      </c>
      <c r="X33" s="15"/>
      <c r="Y33" s="15"/>
      <c r="Z33" s="22" t="s">
        <v>459</v>
      </c>
      <c r="AA33" s="22" t="s">
        <v>459</v>
      </c>
      <c r="AB33" s="15" t="s">
        <v>659</v>
      </c>
      <c r="AC33" s="15" t="s">
        <v>660</v>
      </c>
      <c r="AD33" s="15"/>
      <c r="AE33" s="15"/>
      <c r="AF33" s="22" t="s">
        <v>459</v>
      </c>
      <c r="AG33" s="22" t="s">
        <v>459</v>
      </c>
      <c r="AH33" s="15"/>
      <c r="AI33" s="15"/>
      <c r="AJ33" s="15"/>
      <c r="AK33" s="15"/>
      <c r="AL33" s="22" t="s">
        <v>459</v>
      </c>
      <c r="AM33" s="22" t="s">
        <v>459</v>
      </c>
      <c r="AN33" s="15"/>
      <c r="AO33" s="15"/>
      <c r="AP33" s="15"/>
      <c r="AQ33" s="15"/>
      <c r="AR33" s="22" t="s">
        <v>459</v>
      </c>
      <c r="AS33" s="22" t="s">
        <v>459</v>
      </c>
      <c r="AT33" s="22" t="s">
        <v>459</v>
      </c>
      <c r="AU33" s="22" t="s">
        <v>459</v>
      </c>
      <c r="AV33" s="22" t="s">
        <v>459</v>
      </c>
      <c r="AW33" s="22" t="s">
        <v>459</v>
      </c>
      <c r="AX33" s="22" t="s">
        <v>459</v>
      </c>
      <c r="AY33" s="22" t="s">
        <v>459</v>
      </c>
      <c r="AZ33" s="15"/>
      <c r="BA33" s="15"/>
      <c r="BB33" s="15"/>
      <c r="BC33" s="15"/>
      <c r="BD33" s="22" t="s">
        <v>459</v>
      </c>
      <c r="BE33" s="22" t="s">
        <v>459</v>
      </c>
      <c r="BF33" s="15"/>
      <c r="BG33" s="15"/>
      <c r="BH33" s="15"/>
      <c r="BI33" s="15"/>
      <c r="BJ33" s="22" t="s">
        <v>459</v>
      </c>
      <c r="BK33" s="22" t="s">
        <v>459</v>
      </c>
      <c r="BL33" s="15"/>
      <c r="BM33" s="15"/>
      <c r="BN33" s="15"/>
      <c r="BO33" s="15"/>
      <c r="BP33" s="22" t="s">
        <v>459</v>
      </c>
      <c r="BQ33" s="22" t="s">
        <v>459</v>
      </c>
      <c r="BR33" s="15"/>
      <c r="BS33" s="15"/>
      <c r="BT33" s="15"/>
      <c r="BU33" s="15"/>
      <c r="BV33" s="22" t="s">
        <v>459</v>
      </c>
      <c r="BW33" s="22" t="s">
        <v>459</v>
      </c>
      <c r="BX33" s="15" t="s">
        <v>472</v>
      </c>
      <c r="BY33" s="15" t="s">
        <v>661</v>
      </c>
      <c r="BZ33" s="15" t="s">
        <v>662</v>
      </c>
      <c r="CA33" s="15" t="s">
        <v>504</v>
      </c>
      <c r="CB33" s="24" t="s">
        <v>474</v>
      </c>
      <c r="CC33" s="15"/>
      <c r="CD33" s="19">
        <v>2020</v>
      </c>
      <c r="CE33" s="19" t="s">
        <v>465</v>
      </c>
      <c r="CF33" s="19" t="s">
        <v>270</v>
      </c>
    </row>
    <row r="34" spans="1:84" s="3" customFormat="1" ht="24" customHeight="1">
      <c r="A34" s="11" t="s">
        <v>4</v>
      </c>
      <c r="B34" s="12" t="s">
        <v>642</v>
      </c>
      <c r="C34" s="13" t="s">
        <v>139</v>
      </c>
      <c r="D34" s="13" t="s">
        <v>144</v>
      </c>
      <c r="E34" s="13" t="s">
        <v>142</v>
      </c>
      <c r="F34" s="14" t="s">
        <v>643</v>
      </c>
      <c r="G34" s="15" t="s">
        <v>330</v>
      </c>
      <c r="H34" s="15" t="s">
        <v>477</v>
      </c>
      <c r="I34" s="15" t="s">
        <v>663</v>
      </c>
      <c r="J34" s="18">
        <v>5</v>
      </c>
      <c r="K34" s="18">
        <v>5</v>
      </c>
      <c r="L34" s="18">
        <v>0</v>
      </c>
      <c r="M34" s="18">
        <v>0</v>
      </c>
      <c r="N34" s="18">
        <v>0</v>
      </c>
      <c r="O34" s="18">
        <v>0</v>
      </c>
      <c r="P34" s="18">
        <v>0</v>
      </c>
      <c r="Q34" s="18">
        <v>0</v>
      </c>
      <c r="R34" s="18">
        <v>0</v>
      </c>
      <c r="S34" s="15" t="s">
        <v>664</v>
      </c>
      <c r="T34" s="15" t="s">
        <v>665</v>
      </c>
      <c r="U34" s="19"/>
      <c r="V34" s="15"/>
      <c r="W34" s="15"/>
      <c r="X34" s="15"/>
      <c r="Y34" s="15"/>
      <c r="Z34" s="22" t="s">
        <v>459</v>
      </c>
      <c r="AA34" s="22" t="s">
        <v>459</v>
      </c>
      <c r="AB34" s="15" t="s">
        <v>666</v>
      </c>
      <c r="AC34" s="15" t="s">
        <v>667</v>
      </c>
      <c r="AD34" s="15"/>
      <c r="AE34" s="15"/>
      <c r="AF34" s="22" t="s">
        <v>459</v>
      </c>
      <c r="AG34" s="22" t="s">
        <v>459</v>
      </c>
      <c r="AH34" s="15"/>
      <c r="AI34" s="15"/>
      <c r="AJ34" s="15"/>
      <c r="AK34" s="15"/>
      <c r="AL34" s="22" t="s">
        <v>459</v>
      </c>
      <c r="AM34" s="22" t="s">
        <v>459</v>
      </c>
      <c r="AN34" s="15"/>
      <c r="AO34" s="15"/>
      <c r="AP34" s="15"/>
      <c r="AQ34" s="15"/>
      <c r="AR34" s="22" t="s">
        <v>459</v>
      </c>
      <c r="AS34" s="22" t="s">
        <v>459</v>
      </c>
      <c r="AT34" s="22" t="s">
        <v>459</v>
      </c>
      <c r="AU34" s="22" t="s">
        <v>459</v>
      </c>
      <c r="AV34" s="22" t="s">
        <v>459</v>
      </c>
      <c r="AW34" s="22" t="s">
        <v>459</v>
      </c>
      <c r="AX34" s="22" t="s">
        <v>459</v>
      </c>
      <c r="AY34" s="22" t="s">
        <v>459</v>
      </c>
      <c r="AZ34" s="15"/>
      <c r="BA34" s="15"/>
      <c r="BB34" s="15"/>
      <c r="BC34" s="15"/>
      <c r="BD34" s="22" t="s">
        <v>459</v>
      </c>
      <c r="BE34" s="22" t="s">
        <v>459</v>
      </c>
      <c r="BF34" s="15"/>
      <c r="BG34" s="15"/>
      <c r="BH34" s="15"/>
      <c r="BI34" s="15"/>
      <c r="BJ34" s="22" t="s">
        <v>459</v>
      </c>
      <c r="BK34" s="22" t="s">
        <v>459</v>
      </c>
      <c r="BL34" s="15"/>
      <c r="BM34" s="15"/>
      <c r="BN34" s="15"/>
      <c r="BO34" s="15"/>
      <c r="BP34" s="22" t="s">
        <v>459</v>
      </c>
      <c r="BQ34" s="22" t="s">
        <v>459</v>
      </c>
      <c r="BR34" s="15"/>
      <c r="BS34" s="15"/>
      <c r="BT34" s="15"/>
      <c r="BU34" s="15"/>
      <c r="BV34" s="22" t="s">
        <v>459</v>
      </c>
      <c r="BW34" s="22" t="s">
        <v>459</v>
      </c>
      <c r="BX34" s="15" t="s">
        <v>472</v>
      </c>
      <c r="BY34" s="15"/>
      <c r="BZ34" s="15" t="s">
        <v>504</v>
      </c>
      <c r="CA34" s="15"/>
      <c r="CB34" s="24" t="s">
        <v>474</v>
      </c>
      <c r="CC34" s="15"/>
      <c r="CD34" s="19">
        <v>2020</v>
      </c>
      <c r="CE34" s="19" t="s">
        <v>465</v>
      </c>
      <c r="CF34" s="19" t="s">
        <v>270</v>
      </c>
    </row>
    <row r="35" spans="1:84" s="3" customFormat="1" ht="24" customHeight="1">
      <c r="A35" s="11" t="s">
        <v>4</v>
      </c>
      <c r="B35" s="12" t="s">
        <v>642</v>
      </c>
      <c r="C35" s="13" t="s">
        <v>139</v>
      </c>
      <c r="D35" s="13" t="s">
        <v>144</v>
      </c>
      <c r="E35" s="13" t="s">
        <v>143</v>
      </c>
      <c r="F35" s="14" t="s">
        <v>668</v>
      </c>
      <c r="G35" s="15" t="s">
        <v>324</v>
      </c>
      <c r="H35" s="15" t="s">
        <v>477</v>
      </c>
      <c r="I35" s="15" t="s">
        <v>478</v>
      </c>
      <c r="J35" s="18">
        <v>7</v>
      </c>
      <c r="K35" s="18">
        <v>7</v>
      </c>
      <c r="L35" s="18">
        <v>0</v>
      </c>
      <c r="M35" s="18">
        <v>0</v>
      </c>
      <c r="N35" s="18">
        <v>0</v>
      </c>
      <c r="O35" s="18">
        <v>0</v>
      </c>
      <c r="P35" s="18">
        <v>0</v>
      </c>
      <c r="Q35" s="18">
        <v>0</v>
      </c>
      <c r="R35" s="18">
        <v>0</v>
      </c>
      <c r="S35" s="15" t="s">
        <v>669</v>
      </c>
      <c r="T35" s="15"/>
      <c r="U35" s="19"/>
      <c r="V35" s="15" t="s">
        <v>670</v>
      </c>
      <c r="W35" s="15" t="s">
        <v>671</v>
      </c>
      <c r="X35" s="15" t="s">
        <v>672</v>
      </c>
      <c r="Y35" s="15" t="s">
        <v>673</v>
      </c>
      <c r="Z35" s="22" t="s">
        <v>459</v>
      </c>
      <c r="AA35" s="22" t="s">
        <v>459</v>
      </c>
      <c r="AB35" s="15"/>
      <c r="AC35" s="15"/>
      <c r="AD35" s="15"/>
      <c r="AE35" s="15"/>
      <c r="AF35" s="22" t="s">
        <v>459</v>
      </c>
      <c r="AG35" s="22" t="s">
        <v>459</v>
      </c>
      <c r="AH35" s="15"/>
      <c r="AI35" s="15"/>
      <c r="AJ35" s="15"/>
      <c r="AK35" s="15"/>
      <c r="AL35" s="22" t="s">
        <v>459</v>
      </c>
      <c r="AM35" s="22" t="s">
        <v>459</v>
      </c>
      <c r="AN35" s="15"/>
      <c r="AO35" s="15"/>
      <c r="AP35" s="15"/>
      <c r="AQ35" s="15"/>
      <c r="AR35" s="22" t="s">
        <v>459</v>
      </c>
      <c r="AS35" s="22" t="s">
        <v>459</v>
      </c>
      <c r="AT35" s="22" t="s">
        <v>459</v>
      </c>
      <c r="AU35" s="22" t="s">
        <v>459</v>
      </c>
      <c r="AV35" s="22" t="s">
        <v>459</v>
      </c>
      <c r="AW35" s="22" t="s">
        <v>459</v>
      </c>
      <c r="AX35" s="22" t="s">
        <v>459</v>
      </c>
      <c r="AY35" s="22" t="s">
        <v>459</v>
      </c>
      <c r="AZ35" s="15"/>
      <c r="BA35" s="15"/>
      <c r="BB35" s="15"/>
      <c r="BC35" s="15"/>
      <c r="BD35" s="22" t="s">
        <v>459</v>
      </c>
      <c r="BE35" s="22" t="s">
        <v>459</v>
      </c>
      <c r="BF35" s="15"/>
      <c r="BG35" s="15"/>
      <c r="BH35" s="15"/>
      <c r="BI35" s="15"/>
      <c r="BJ35" s="22" t="s">
        <v>459</v>
      </c>
      <c r="BK35" s="22" t="s">
        <v>459</v>
      </c>
      <c r="BL35" s="15"/>
      <c r="BM35" s="15"/>
      <c r="BN35" s="15"/>
      <c r="BO35" s="15"/>
      <c r="BP35" s="22" t="s">
        <v>459</v>
      </c>
      <c r="BQ35" s="22" t="s">
        <v>459</v>
      </c>
      <c r="BR35" s="15" t="s">
        <v>674</v>
      </c>
      <c r="BS35" s="15" t="s">
        <v>523</v>
      </c>
      <c r="BT35" s="15"/>
      <c r="BU35" s="15"/>
      <c r="BV35" s="22" t="s">
        <v>459</v>
      </c>
      <c r="BW35" s="22" t="s">
        <v>459</v>
      </c>
      <c r="BX35" s="15" t="s">
        <v>472</v>
      </c>
      <c r="BY35" s="15" t="s">
        <v>661</v>
      </c>
      <c r="BZ35" s="15" t="s">
        <v>662</v>
      </c>
      <c r="CA35" s="15" t="s">
        <v>504</v>
      </c>
      <c r="CB35" s="24" t="s">
        <v>474</v>
      </c>
      <c r="CC35" s="15"/>
      <c r="CD35" s="19">
        <v>2020</v>
      </c>
      <c r="CE35" s="19" t="s">
        <v>465</v>
      </c>
      <c r="CF35" s="19" t="s">
        <v>270</v>
      </c>
    </row>
    <row r="36" spans="1:84" s="5" customFormat="1" ht="21.75" customHeight="1">
      <c r="A36" s="11" t="s">
        <v>4</v>
      </c>
      <c r="B36" s="12" t="s">
        <v>642</v>
      </c>
      <c r="C36" s="13" t="s">
        <v>139</v>
      </c>
      <c r="D36" s="13" t="s">
        <v>144</v>
      </c>
      <c r="E36" s="13" t="s">
        <v>142</v>
      </c>
      <c r="F36" s="14" t="s">
        <v>643</v>
      </c>
      <c r="G36" s="15" t="s">
        <v>320</v>
      </c>
      <c r="H36" s="15" t="s">
        <v>477</v>
      </c>
      <c r="I36" s="15" t="s">
        <v>478</v>
      </c>
      <c r="J36" s="18">
        <v>2</v>
      </c>
      <c r="K36" s="18">
        <v>2</v>
      </c>
      <c r="L36" s="18">
        <v>0</v>
      </c>
      <c r="M36" s="18">
        <v>0</v>
      </c>
      <c r="N36" s="18">
        <v>0</v>
      </c>
      <c r="O36" s="18">
        <v>0</v>
      </c>
      <c r="P36" s="18">
        <v>0</v>
      </c>
      <c r="Q36" s="18">
        <v>0</v>
      </c>
      <c r="R36" s="18">
        <v>0</v>
      </c>
      <c r="S36" s="15" t="s">
        <v>675</v>
      </c>
      <c r="T36" s="15"/>
      <c r="U36" s="20"/>
      <c r="V36" s="15" t="s">
        <v>676</v>
      </c>
      <c r="W36" s="15" t="s">
        <v>677</v>
      </c>
      <c r="X36" s="15"/>
      <c r="Y36" s="15"/>
      <c r="Z36" s="23" t="s">
        <v>459</v>
      </c>
      <c r="AA36" s="23" t="s">
        <v>459</v>
      </c>
      <c r="AB36" s="15"/>
      <c r="AC36" s="15"/>
      <c r="AD36" s="15"/>
      <c r="AE36" s="15"/>
      <c r="AF36" s="23" t="s">
        <v>459</v>
      </c>
      <c r="AG36" s="23" t="s">
        <v>459</v>
      </c>
      <c r="AH36" s="15"/>
      <c r="AI36" s="15"/>
      <c r="AJ36" s="15"/>
      <c r="AK36" s="15"/>
      <c r="AL36" s="23" t="s">
        <v>459</v>
      </c>
      <c r="AM36" s="23" t="s">
        <v>459</v>
      </c>
      <c r="AN36" s="15"/>
      <c r="AO36" s="15"/>
      <c r="AP36" s="15"/>
      <c r="AQ36" s="15"/>
      <c r="AR36" s="23" t="s">
        <v>459</v>
      </c>
      <c r="AS36" s="23" t="s">
        <v>459</v>
      </c>
      <c r="AT36" s="23" t="s">
        <v>459</v>
      </c>
      <c r="AU36" s="23" t="s">
        <v>459</v>
      </c>
      <c r="AV36" s="23" t="s">
        <v>459</v>
      </c>
      <c r="AW36" s="23" t="s">
        <v>459</v>
      </c>
      <c r="AX36" s="23" t="s">
        <v>459</v>
      </c>
      <c r="AY36" s="23" t="s">
        <v>459</v>
      </c>
      <c r="AZ36" s="15"/>
      <c r="BA36" s="15"/>
      <c r="BB36" s="15"/>
      <c r="BC36" s="15"/>
      <c r="BD36" s="23" t="s">
        <v>459</v>
      </c>
      <c r="BE36" s="23" t="s">
        <v>459</v>
      </c>
      <c r="BF36" s="15"/>
      <c r="BG36" s="15"/>
      <c r="BH36" s="15"/>
      <c r="BI36" s="15"/>
      <c r="BJ36" s="23" t="s">
        <v>459</v>
      </c>
      <c r="BK36" s="23" t="s">
        <v>459</v>
      </c>
      <c r="BL36" s="15"/>
      <c r="BM36" s="15"/>
      <c r="BN36" s="15"/>
      <c r="BO36" s="15"/>
      <c r="BP36" s="23" t="s">
        <v>459</v>
      </c>
      <c r="BQ36" s="23" t="s">
        <v>459</v>
      </c>
      <c r="BR36" s="15"/>
      <c r="BS36" s="15"/>
      <c r="BT36" s="15"/>
      <c r="BU36" s="15"/>
      <c r="BV36" s="23" t="s">
        <v>459</v>
      </c>
      <c r="BW36" s="23" t="s">
        <v>459</v>
      </c>
      <c r="BX36" s="15" t="s">
        <v>472</v>
      </c>
      <c r="BY36" s="15" t="s">
        <v>504</v>
      </c>
      <c r="BZ36" s="15"/>
      <c r="CA36" s="15"/>
      <c r="CB36" s="24" t="s">
        <v>474</v>
      </c>
      <c r="CC36" s="15"/>
      <c r="CD36" s="19">
        <v>2020</v>
      </c>
      <c r="CE36" s="19" t="s">
        <v>465</v>
      </c>
      <c r="CF36" s="19" t="s">
        <v>270</v>
      </c>
    </row>
    <row r="37" spans="1:84" s="5" customFormat="1" ht="22.5" customHeight="1">
      <c r="A37" s="11" t="s">
        <v>4</v>
      </c>
      <c r="B37" s="12" t="s">
        <v>642</v>
      </c>
      <c r="C37" s="13" t="s">
        <v>139</v>
      </c>
      <c r="D37" s="13" t="s">
        <v>144</v>
      </c>
      <c r="E37" s="13" t="s">
        <v>142</v>
      </c>
      <c r="F37" s="14" t="s">
        <v>643</v>
      </c>
      <c r="G37" s="15" t="s">
        <v>322</v>
      </c>
      <c r="H37" s="15" t="s">
        <v>477</v>
      </c>
      <c r="I37" s="15" t="s">
        <v>478</v>
      </c>
      <c r="J37" s="18">
        <v>5</v>
      </c>
      <c r="K37" s="18">
        <v>5</v>
      </c>
      <c r="L37" s="18">
        <v>0</v>
      </c>
      <c r="M37" s="18">
        <v>0</v>
      </c>
      <c r="N37" s="18">
        <v>0</v>
      </c>
      <c r="O37" s="18">
        <v>0</v>
      </c>
      <c r="P37" s="18">
        <v>0</v>
      </c>
      <c r="Q37" s="18">
        <v>0</v>
      </c>
      <c r="R37" s="18">
        <v>0</v>
      </c>
      <c r="S37" s="15" t="s">
        <v>678</v>
      </c>
      <c r="T37" s="15" t="s">
        <v>679</v>
      </c>
      <c r="U37" s="21"/>
      <c r="V37" s="15" t="s">
        <v>678</v>
      </c>
      <c r="W37" s="15" t="s">
        <v>680</v>
      </c>
      <c r="X37" s="15"/>
      <c r="Y37" s="15"/>
      <c r="Z37" s="21"/>
      <c r="AA37" s="21"/>
      <c r="AB37" s="15"/>
      <c r="AC37" s="15"/>
      <c r="AD37" s="15"/>
      <c r="AE37" s="15"/>
      <c r="AF37" s="21"/>
      <c r="AG37" s="21"/>
      <c r="AH37" s="15"/>
      <c r="AI37" s="15"/>
      <c r="AJ37" s="15"/>
      <c r="AK37" s="15"/>
      <c r="AL37" s="21"/>
      <c r="AM37" s="21"/>
      <c r="AN37" s="15"/>
      <c r="AO37" s="15"/>
      <c r="AP37" s="15"/>
      <c r="AQ37" s="15"/>
      <c r="AR37" s="21"/>
      <c r="AS37" s="21"/>
      <c r="AT37" s="21"/>
      <c r="AU37" s="21"/>
      <c r="AV37" s="21"/>
      <c r="AW37" s="21"/>
      <c r="AX37" s="21"/>
      <c r="AY37" s="21"/>
      <c r="AZ37" s="15"/>
      <c r="BA37" s="15"/>
      <c r="BB37" s="15"/>
      <c r="BC37" s="15"/>
      <c r="BD37" s="21"/>
      <c r="BE37" s="21"/>
      <c r="BF37" s="15"/>
      <c r="BG37" s="15"/>
      <c r="BH37" s="15"/>
      <c r="BI37" s="15"/>
      <c r="BJ37" s="21"/>
      <c r="BK37" s="21"/>
      <c r="BL37" s="15" t="s">
        <v>681</v>
      </c>
      <c r="BM37" s="15" t="s">
        <v>682</v>
      </c>
      <c r="BN37" s="15"/>
      <c r="BO37" s="15"/>
      <c r="BP37" s="21"/>
      <c r="BQ37" s="21"/>
      <c r="BR37" s="15"/>
      <c r="BS37" s="15"/>
      <c r="BT37" s="15"/>
      <c r="BU37" s="15"/>
      <c r="BV37" s="21"/>
      <c r="BW37" s="21"/>
      <c r="BX37" s="15" t="s">
        <v>472</v>
      </c>
      <c r="BY37" s="15" t="s">
        <v>661</v>
      </c>
      <c r="BZ37" s="15" t="s">
        <v>662</v>
      </c>
      <c r="CA37" s="15" t="s">
        <v>504</v>
      </c>
      <c r="CB37" s="24" t="s">
        <v>474</v>
      </c>
      <c r="CC37" s="15"/>
      <c r="CD37" s="19">
        <v>2020</v>
      </c>
      <c r="CE37" s="19" t="s">
        <v>465</v>
      </c>
      <c r="CF37" s="19" t="s">
        <v>270</v>
      </c>
    </row>
    <row r="38" spans="1:84" s="5" customFormat="1" ht="21.75" customHeight="1">
      <c r="A38" s="11" t="s">
        <v>4</v>
      </c>
      <c r="B38" s="12" t="s">
        <v>642</v>
      </c>
      <c r="C38" s="13" t="s">
        <v>139</v>
      </c>
      <c r="D38" s="13" t="s">
        <v>144</v>
      </c>
      <c r="E38" s="13" t="s">
        <v>143</v>
      </c>
      <c r="F38" s="14" t="s">
        <v>668</v>
      </c>
      <c r="G38" s="15" t="s">
        <v>332</v>
      </c>
      <c r="H38" s="15" t="s">
        <v>477</v>
      </c>
      <c r="I38" s="15" t="s">
        <v>478</v>
      </c>
      <c r="J38" s="18">
        <v>2</v>
      </c>
      <c r="K38" s="18">
        <v>2</v>
      </c>
      <c r="L38" s="18">
        <v>0</v>
      </c>
      <c r="M38" s="18">
        <v>0</v>
      </c>
      <c r="N38" s="18">
        <v>0</v>
      </c>
      <c r="O38" s="18">
        <v>0</v>
      </c>
      <c r="P38" s="18">
        <v>0</v>
      </c>
      <c r="Q38" s="18">
        <v>0</v>
      </c>
      <c r="R38" s="18">
        <v>0</v>
      </c>
      <c r="S38" s="15" t="s">
        <v>683</v>
      </c>
      <c r="T38" s="15" t="s">
        <v>684</v>
      </c>
      <c r="U38" s="21"/>
      <c r="V38" s="15" t="s">
        <v>685</v>
      </c>
      <c r="W38" s="15" t="s">
        <v>680</v>
      </c>
      <c r="X38" s="15"/>
      <c r="Y38" s="15"/>
      <c r="Z38" s="21"/>
      <c r="AA38" s="21"/>
      <c r="AB38" s="15"/>
      <c r="AC38" s="15"/>
      <c r="AD38" s="15"/>
      <c r="AE38" s="15"/>
      <c r="AF38" s="21"/>
      <c r="AG38" s="21"/>
      <c r="AH38" s="15"/>
      <c r="AI38" s="15"/>
      <c r="AJ38" s="15"/>
      <c r="AK38" s="15"/>
      <c r="AL38" s="21"/>
      <c r="AM38" s="21"/>
      <c r="AN38" s="15"/>
      <c r="AO38" s="15"/>
      <c r="AP38" s="15"/>
      <c r="AQ38" s="15"/>
      <c r="AR38" s="21"/>
      <c r="AS38" s="21"/>
      <c r="AT38" s="21"/>
      <c r="AU38" s="21"/>
      <c r="AV38" s="21"/>
      <c r="AW38" s="21"/>
      <c r="AX38" s="21"/>
      <c r="AY38" s="21"/>
      <c r="AZ38" s="15"/>
      <c r="BA38" s="15"/>
      <c r="BB38" s="15"/>
      <c r="BC38" s="15"/>
      <c r="BD38" s="21"/>
      <c r="BE38" s="21"/>
      <c r="BF38" s="15"/>
      <c r="BG38" s="15"/>
      <c r="BH38" s="15"/>
      <c r="BI38" s="15"/>
      <c r="BJ38" s="21"/>
      <c r="BK38" s="21"/>
      <c r="BL38" s="15"/>
      <c r="BM38" s="15"/>
      <c r="BN38" s="15"/>
      <c r="BO38" s="15"/>
      <c r="BP38" s="21"/>
      <c r="BQ38" s="21"/>
      <c r="BR38" s="15"/>
      <c r="BS38" s="15"/>
      <c r="BT38" s="15"/>
      <c r="BU38" s="15"/>
      <c r="BV38" s="21"/>
      <c r="BW38" s="21"/>
      <c r="BX38" s="15" t="s">
        <v>472</v>
      </c>
      <c r="BY38" s="15" t="s">
        <v>652</v>
      </c>
      <c r="BZ38" s="15" t="s">
        <v>653</v>
      </c>
      <c r="CA38" s="15" t="s">
        <v>504</v>
      </c>
      <c r="CB38" s="24" t="s">
        <v>474</v>
      </c>
      <c r="CC38" s="15"/>
      <c r="CD38" s="19">
        <v>2020</v>
      </c>
      <c r="CE38" s="19" t="s">
        <v>465</v>
      </c>
      <c r="CF38" s="19" t="s">
        <v>270</v>
      </c>
    </row>
    <row r="39" spans="1:84" s="5" customFormat="1" ht="25.5" customHeight="1">
      <c r="A39" s="11" t="s">
        <v>4</v>
      </c>
      <c r="B39" s="12" t="s">
        <v>642</v>
      </c>
      <c r="C39" s="13" t="s">
        <v>139</v>
      </c>
      <c r="D39" s="13" t="s">
        <v>144</v>
      </c>
      <c r="E39" s="13" t="s">
        <v>142</v>
      </c>
      <c r="F39" s="14" t="s">
        <v>643</v>
      </c>
      <c r="G39" s="15" t="s">
        <v>318</v>
      </c>
      <c r="H39" s="15" t="s">
        <v>477</v>
      </c>
      <c r="I39" s="15" t="s">
        <v>478</v>
      </c>
      <c r="J39" s="18">
        <v>1</v>
      </c>
      <c r="K39" s="18">
        <v>1</v>
      </c>
      <c r="L39" s="18">
        <v>0</v>
      </c>
      <c r="M39" s="18">
        <v>0</v>
      </c>
      <c r="N39" s="18">
        <v>0</v>
      </c>
      <c r="O39" s="18">
        <v>0</v>
      </c>
      <c r="P39" s="18">
        <v>0</v>
      </c>
      <c r="Q39" s="18">
        <v>0</v>
      </c>
      <c r="R39" s="18">
        <v>0</v>
      </c>
      <c r="S39" s="15" t="s">
        <v>686</v>
      </c>
      <c r="T39" s="15" t="s">
        <v>687</v>
      </c>
      <c r="U39" s="21"/>
      <c r="V39" s="15" t="s">
        <v>688</v>
      </c>
      <c r="W39" s="15" t="s">
        <v>680</v>
      </c>
      <c r="X39" s="15"/>
      <c r="Y39" s="15"/>
      <c r="Z39" s="21"/>
      <c r="AA39" s="21"/>
      <c r="AB39" s="15"/>
      <c r="AC39" s="15"/>
      <c r="AD39" s="15"/>
      <c r="AE39" s="15"/>
      <c r="AF39" s="21"/>
      <c r="AG39" s="21"/>
      <c r="AH39" s="15"/>
      <c r="AI39" s="15"/>
      <c r="AJ39" s="15"/>
      <c r="AK39" s="15"/>
      <c r="AL39" s="21"/>
      <c r="AM39" s="21"/>
      <c r="AN39" s="15"/>
      <c r="AO39" s="15"/>
      <c r="AP39" s="15"/>
      <c r="AQ39" s="15"/>
      <c r="AR39" s="21"/>
      <c r="AS39" s="21"/>
      <c r="AT39" s="21"/>
      <c r="AU39" s="21"/>
      <c r="AV39" s="21"/>
      <c r="AW39" s="21"/>
      <c r="AX39" s="21"/>
      <c r="AY39" s="21"/>
      <c r="AZ39" s="15"/>
      <c r="BA39" s="15"/>
      <c r="BB39" s="15"/>
      <c r="BC39" s="15"/>
      <c r="BD39" s="21"/>
      <c r="BE39" s="21"/>
      <c r="BF39" s="15"/>
      <c r="BG39" s="15"/>
      <c r="BH39" s="15"/>
      <c r="BI39" s="15"/>
      <c r="BJ39" s="21"/>
      <c r="BK39" s="21"/>
      <c r="BL39" s="15"/>
      <c r="BM39" s="15"/>
      <c r="BN39" s="15"/>
      <c r="BO39" s="15"/>
      <c r="BP39" s="21"/>
      <c r="BQ39" s="21"/>
      <c r="BR39" s="15"/>
      <c r="BS39" s="15"/>
      <c r="BT39" s="15"/>
      <c r="BU39" s="15"/>
      <c r="BV39" s="21"/>
      <c r="BW39" s="21"/>
      <c r="BX39" s="15" t="s">
        <v>472</v>
      </c>
      <c r="BY39" s="15" t="s">
        <v>652</v>
      </c>
      <c r="BZ39" s="15" t="s">
        <v>662</v>
      </c>
      <c r="CA39" s="15" t="s">
        <v>504</v>
      </c>
      <c r="CB39" s="24" t="s">
        <v>474</v>
      </c>
      <c r="CC39" s="15"/>
      <c r="CD39" s="19">
        <v>2020</v>
      </c>
      <c r="CE39" s="19" t="s">
        <v>465</v>
      </c>
      <c r="CF39" s="19" t="s">
        <v>270</v>
      </c>
    </row>
    <row r="40" spans="1:84" s="5" customFormat="1" ht="22.5" customHeight="1">
      <c r="A40" s="11" t="s">
        <v>4</v>
      </c>
      <c r="B40" s="12" t="s">
        <v>689</v>
      </c>
      <c r="C40" s="13" t="s">
        <v>139</v>
      </c>
      <c r="D40" s="13" t="s">
        <v>146</v>
      </c>
      <c r="E40" s="13" t="s">
        <v>135</v>
      </c>
      <c r="F40" s="14" t="s">
        <v>690</v>
      </c>
      <c r="G40" s="15" t="s">
        <v>336</v>
      </c>
      <c r="H40" s="15" t="s">
        <v>477</v>
      </c>
      <c r="I40" s="15" t="s">
        <v>478</v>
      </c>
      <c r="J40" s="18">
        <v>6.6</v>
      </c>
      <c r="K40" s="18">
        <v>6.6</v>
      </c>
      <c r="L40" s="18">
        <v>0</v>
      </c>
      <c r="M40" s="18">
        <v>0</v>
      </c>
      <c r="N40" s="18">
        <v>0</v>
      </c>
      <c r="O40" s="18">
        <v>0</v>
      </c>
      <c r="P40" s="18">
        <v>0</v>
      </c>
      <c r="Q40" s="18">
        <v>0</v>
      </c>
      <c r="R40" s="18">
        <v>0</v>
      </c>
      <c r="S40" s="15" t="s">
        <v>691</v>
      </c>
      <c r="T40" s="15"/>
      <c r="U40" s="21"/>
      <c r="V40" s="15" t="s">
        <v>692</v>
      </c>
      <c r="W40" s="15" t="s">
        <v>693</v>
      </c>
      <c r="X40" s="15"/>
      <c r="Y40" s="15"/>
      <c r="Z40" s="21"/>
      <c r="AA40" s="21"/>
      <c r="AB40" s="15" t="s">
        <v>694</v>
      </c>
      <c r="AC40" s="15"/>
      <c r="AD40" s="15"/>
      <c r="AE40" s="15"/>
      <c r="AF40" s="21"/>
      <c r="AG40" s="21"/>
      <c r="AH40" s="15"/>
      <c r="AI40" s="15"/>
      <c r="AJ40" s="15"/>
      <c r="AK40" s="15"/>
      <c r="AL40" s="21"/>
      <c r="AM40" s="21"/>
      <c r="AN40" s="15" t="s">
        <v>695</v>
      </c>
      <c r="AO40" s="15" t="s">
        <v>696</v>
      </c>
      <c r="AP40" s="15"/>
      <c r="AQ40" s="15"/>
      <c r="AR40" s="21"/>
      <c r="AS40" s="21"/>
      <c r="AT40" s="21"/>
      <c r="AU40" s="21"/>
      <c r="AV40" s="21"/>
      <c r="AW40" s="21"/>
      <c r="AX40" s="21"/>
      <c r="AY40" s="21"/>
      <c r="AZ40" s="15" t="s">
        <v>697</v>
      </c>
      <c r="BA40" s="15"/>
      <c r="BB40" s="15"/>
      <c r="BC40" s="15"/>
      <c r="BD40" s="21"/>
      <c r="BE40" s="21"/>
      <c r="BF40" s="15"/>
      <c r="BG40" s="15"/>
      <c r="BH40" s="15"/>
      <c r="BI40" s="15"/>
      <c r="BJ40" s="21"/>
      <c r="BK40" s="21"/>
      <c r="BL40" s="15"/>
      <c r="BM40" s="15"/>
      <c r="BN40" s="15"/>
      <c r="BO40" s="15"/>
      <c r="BP40" s="21"/>
      <c r="BQ40" s="21"/>
      <c r="BR40" s="15" t="s">
        <v>698</v>
      </c>
      <c r="BS40" s="15" t="s">
        <v>471</v>
      </c>
      <c r="BT40" s="15"/>
      <c r="BU40" s="15"/>
      <c r="BV40" s="21"/>
      <c r="BW40" s="21"/>
      <c r="BX40" s="15" t="s">
        <v>472</v>
      </c>
      <c r="BY40" s="15"/>
      <c r="BZ40" s="15"/>
      <c r="CA40" s="15" t="s">
        <v>504</v>
      </c>
      <c r="CB40" s="24" t="s">
        <v>474</v>
      </c>
      <c r="CC40" s="15"/>
      <c r="CD40" s="19">
        <v>2020</v>
      </c>
      <c r="CE40" s="19" t="s">
        <v>465</v>
      </c>
      <c r="CF40" s="19" t="s">
        <v>270</v>
      </c>
    </row>
    <row r="41" spans="1:84" s="5" customFormat="1" ht="16.5" customHeight="1">
      <c r="A41" s="11" t="s">
        <v>4</v>
      </c>
      <c r="B41" s="12" t="s">
        <v>689</v>
      </c>
      <c r="C41" s="13" t="s">
        <v>139</v>
      </c>
      <c r="D41" s="13" t="s">
        <v>146</v>
      </c>
      <c r="E41" s="13" t="s">
        <v>135</v>
      </c>
      <c r="F41" s="14" t="s">
        <v>690</v>
      </c>
      <c r="G41" s="15" t="s">
        <v>334</v>
      </c>
      <c r="H41" s="15" t="s">
        <v>477</v>
      </c>
      <c r="I41" s="15" t="s">
        <v>478</v>
      </c>
      <c r="J41" s="18">
        <v>2</v>
      </c>
      <c r="K41" s="18">
        <v>2</v>
      </c>
      <c r="L41" s="18">
        <v>0</v>
      </c>
      <c r="M41" s="18">
        <v>0</v>
      </c>
      <c r="N41" s="18">
        <v>0</v>
      </c>
      <c r="O41" s="18">
        <v>0</v>
      </c>
      <c r="P41" s="18">
        <v>0</v>
      </c>
      <c r="Q41" s="18">
        <v>0</v>
      </c>
      <c r="R41" s="18">
        <v>0</v>
      </c>
      <c r="S41" s="15" t="s">
        <v>699</v>
      </c>
      <c r="T41" s="15"/>
      <c r="U41" s="21"/>
      <c r="V41" s="15" t="s">
        <v>700</v>
      </c>
      <c r="W41" s="15" t="s">
        <v>701</v>
      </c>
      <c r="X41" s="15"/>
      <c r="Y41" s="15"/>
      <c r="Z41" s="21"/>
      <c r="AA41" s="21"/>
      <c r="AB41" s="15" t="s">
        <v>702</v>
      </c>
      <c r="AC41" s="15" t="s">
        <v>703</v>
      </c>
      <c r="AD41" s="15"/>
      <c r="AE41" s="15"/>
      <c r="AF41" s="21"/>
      <c r="AG41" s="21"/>
      <c r="AH41" s="15" t="s">
        <v>704</v>
      </c>
      <c r="AI41" s="15"/>
      <c r="AJ41" s="15"/>
      <c r="AK41" s="15"/>
      <c r="AL41" s="21"/>
      <c r="AM41" s="21"/>
      <c r="AN41" s="15" t="s">
        <v>701</v>
      </c>
      <c r="AO41" s="15" t="s">
        <v>705</v>
      </c>
      <c r="AP41" s="15"/>
      <c r="AQ41" s="15"/>
      <c r="AR41" s="21"/>
      <c r="AS41" s="21"/>
      <c r="AT41" s="21"/>
      <c r="AU41" s="21"/>
      <c r="AV41" s="21"/>
      <c r="AW41" s="21"/>
      <c r="AX41" s="21"/>
      <c r="AY41" s="21"/>
      <c r="AZ41" s="15"/>
      <c r="BA41" s="15"/>
      <c r="BB41" s="15"/>
      <c r="BC41" s="15"/>
      <c r="BD41" s="21"/>
      <c r="BE41" s="21"/>
      <c r="BF41" s="15" t="s">
        <v>706</v>
      </c>
      <c r="BG41" s="15"/>
      <c r="BH41" s="15"/>
      <c r="BI41" s="15"/>
      <c r="BJ41" s="21"/>
      <c r="BK41" s="21"/>
      <c r="BL41" s="15"/>
      <c r="BM41" s="15"/>
      <c r="BN41" s="15"/>
      <c r="BO41" s="15"/>
      <c r="BP41" s="21"/>
      <c r="BQ41" s="21"/>
      <c r="BR41" s="15" t="s">
        <v>698</v>
      </c>
      <c r="BS41" s="15" t="s">
        <v>471</v>
      </c>
      <c r="BT41" s="15"/>
      <c r="BU41" s="15"/>
      <c r="BV41" s="21"/>
      <c r="BW41" s="21"/>
      <c r="BX41" s="15" t="s">
        <v>472</v>
      </c>
      <c r="BY41" s="15"/>
      <c r="BZ41" s="15"/>
      <c r="CA41" s="15" t="s">
        <v>504</v>
      </c>
      <c r="CB41" s="24" t="s">
        <v>474</v>
      </c>
      <c r="CC41" s="15"/>
      <c r="CD41" s="19">
        <v>2020</v>
      </c>
      <c r="CE41" s="19" t="s">
        <v>465</v>
      </c>
      <c r="CF41" s="19" t="s">
        <v>270</v>
      </c>
    </row>
    <row r="42" spans="1:84" s="5" customFormat="1" ht="16.5" customHeight="1">
      <c r="A42" s="11" t="s">
        <v>4</v>
      </c>
      <c r="B42" s="12" t="s">
        <v>689</v>
      </c>
      <c r="C42" s="13" t="s">
        <v>139</v>
      </c>
      <c r="D42" s="13" t="s">
        <v>146</v>
      </c>
      <c r="E42" s="13" t="s">
        <v>135</v>
      </c>
      <c r="F42" s="14" t="s">
        <v>690</v>
      </c>
      <c r="G42" s="15" t="s">
        <v>338</v>
      </c>
      <c r="H42" s="15" t="s">
        <v>477</v>
      </c>
      <c r="I42" s="15" t="s">
        <v>478</v>
      </c>
      <c r="J42" s="18">
        <v>16.2</v>
      </c>
      <c r="K42" s="18">
        <v>16.2</v>
      </c>
      <c r="L42" s="18">
        <v>0</v>
      </c>
      <c r="M42" s="18">
        <v>0</v>
      </c>
      <c r="N42" s="18">
        <v>0</v>
      </c>
      <c r="O42" s="18">
        <v>0</v>
      </c>
      <c r="P42" s="18">
        <v>0</v>
      </c>
      <c r="Q42" s="18">
        <v>0</v>
      </c>
      <c r="R42" s="18">
        <v>0</v>
      </c>
      <c r="S42" s="15" t="s">
        <v>707</v>
      </c>
      <c r="T42" s="15"/>
      <c r="U42" s="21"/>
      <c r="V42" s="15" t="s">
        <v>708</v>
      </c>
      <c r="W42" s="15" t="s">
        <v>709</v>
      </c>
      <c r="X42" s="15"/>
      <c r="Y42" s="15"/>
      <c r="Z42" s="21"/>
      <c r="AA42" s="21"/>
      <c r="AB42" s="15" t="s">
        <v>710</v>
      </c>
      <c r="AC42" s="15"/>
      <c r="AD42" s="15"/>
      <c r="AE42" s="15"/>
      <c r="AF42" s="21"/>
      <c r="AG42" s="21"/>
      <c r="AH42" s="15"/>
      <c r="AI42" s="15"/>
      <c r="AJ42" s="15"/>
      <c r="AK42" s="15"/>
      <c r="AL42" s="21"/>
      <c r="AM42" s="21"/>
      <c r="AN42" s="15" t="s">
        <v>711</v>
      </c>
      <c r="AO42" s="15" t="s">
        <v>712</v>
      </c>
      <c r="AP42" s="15"/>
      <c r="AQ42" s="15"/>
      <c r="AR42" s="21"/>
      <c r="AS42" s="21"/>
      <c r="AT42" s="21"/>
      <c r="AU42" s="21"/>
      <c r="AV42" s="21"/>
      <c r="AW42" s="21"/>
      <c r="AX42" s="21"/>
      <c r="AY42" s="21"/>
      <c r="AZ42" s="15" t="s">
        <v>713</v>
      </c>
      <c r="BA42" s="15"/>
      <c r="BB42" s="15"/>
      <c r="BC42" s="15"/>
      <c r="BD42" s="21"/>
      <c r="BE42" s="21"/>
      <c r="BF42" s="15"/>
      <c r="BG42" s="15"/>
      <c r="BH42" s="15"/>
      <c r="BI42" s="15"/>
      <c r="BJ42" s="21"/>
      <c r="BK42" s="21"/>
      <c r="BL42" s="15"/>
      <c r="BM42" s="15"/>
      <c r="BN42" s="15"/>
      <c r="BO42" s="15"/>
      <c r="BP42" s="21"/>
      <c r="BQ42" s="21"/>
      <c r="BR42" s="15" t="s">
        <v>714</v>
      </c>
      <c r="BS42" s="15" t="s">
        <v>471</v>
      </c>
      <c r="BT42" s="15"/>
      <c r="BU42" s="15"/>
      <c r="BV42" s="21"/>
      <c r="BW42" s="21"/>
      <c r="BX42" s="15" t="s">
        <v>472</v>
      </c>
      <c r="BY42" s="15"/>
      <c r="BZ42" s="15"/>
      <c r="CA42" s="15" t="s">
        <v>504</v>
      </c>
      <c r="CB42" s="24" t="s">
        <v>474</v>
      </c>
      <c r="CC42" s="15"/>
      <c r="CD42" s="19">
        <v>2020</v>
      </c>
      <c r="CE42" s="19" t="s">
        <v>465</v>
      </c>
      <c r="CF42" s="19" t="s">
        <v>270</v>
      </c>
    </row>
    <row r="43" spans="1:84" s="5" customFormat="1" ht="22.5" customHeight="1">
      <c r="A43" s="11" t="s">
        <v>4</v>
      </c>
      <c r="B43" s="12" t="s">
        <v>715</v>
      </c>
      <c r="C43" s="13" t="s">
        <v>139</v>
      </c>
      <c r="D43" s="13" t="s">
        <v>144</v>
      </c>
      <c r="E43" s="13" t="s">
        <v>142</v>
      </c>
      <c r="F43" s="14" t="s">
        <v>643</v>
      </c>
      <c r="G43" s="15" t="s">
        <v>716</v>
      </c>
      <c r="H43" s="15" t="s">
        <v>477</v>
      </c>
      <c r="I43" s="15" t="s">
        <v>478</v>
      </c>
      <c r="J43" s="18">
        <v>2.08</v>
      </c>
      <c r="K43" s="18">
        <v>2.08</v>
      </c>
      <c r="L43" s="18">
        <v>0</v>
      </c>
      <c r="M43" s="18">
        <v>0</v>
      </c>
      <c r="N43" s="18">
        <v>0</v>
      </c>
      <c r="O43" s="18">
        <v>0</v>
      </c>
      <c r="P43" s="18">
        <v>0</v>
      </c>
      <c r="Q43" s="18">
        <v>0</v>
      </c>
      <c r="R43" s="18">
        <v>0</v>
      </c>
      <c r="S43" s="15" t="s">
        <v>717</v>
      </c>
      <c r="T43" s="15"/>
      <c r="U43" s="21"/>
      <c r="V43" s="15" t="s">
        <v>718</v>
      </c>
      <c r="W43" s="15" t="s">
        <v>719</v>
      </c>
      <c r="X43" s="15"/>
      <c r="Y43" s="15"/>
      <c r="Z43" s="21"/>
      <c r="AA43" s="21"/>
      <c r="AB43" s="15" t="s">
        <v>720</v>
      </c>
      <c r="AC43" s="15" t="s">
        <v>721</v>
      </c>
      <c r="AD43" s="15"/>
      <c r="AE43" s="15"/>
      <c r="AF43" s="21"/>
      <c r="AG43" s="21"/>
      <c r="AH43" s="15" t="s">
        <v>722</v>
      </c>
      <c r="AI43" s="15" t="s">
        <v>721</v>
      </c>
      <c r="AJ43" s="15"/>
      <c r="AK43" s="15"/>
      <c r="AL43" s="21"/>
      <c r="AM43" s="21"/>
      <c r="AN43" s="15" t="s">
        <v>723</v>
      </c>
      <c r="AO43" s="15"/>
      <c r="AP43" s="15"/>
      <c r="AQ43" s="15"/>
      <c r="AR43" s="21"/>
      <c r="AS43" s="21"/>
      <c r="AT43" s="21"/>
      <c r="AU43" s="21"/>
      <c r="AV43" s="21"/>
      <c r="AW43" s="21"/>
      <c r="AX43" s="21"/>
      <c r="AY43" s="21"/>
      <c r="AZ43" s="15" t="s">
        <v>724</v>
      </c>
      <c r="BA43" s="15"/>
      <c r="BB43" s="15"/>
      <c r="BC43" s="15"/>
      <c r="BD43" s="21"/>
      <c r="BE43" s="21"/>
      <c r="BF43" s="15"/>
      <c r="BG43" s="15"/>
      <c r="BH43" s="15"/>
      <c r="BI43" s="15"/>
      <c r="BJ43" s="21"/>
      <c r="BK43" s="21"/>
      <c r="BL43" s="15"/>
      <c r="BM43" s="15"/>
      <c r="BN43" s="15"/>
      <c r="BO43" s="15"/>
      <c r="BP43" s="21"/>
      <c r="BQ43" s="21"/>
      <c r="BR43" s="15" t="s">
        <v>725</v>
      </c>
      <c r="BS43" s="15"/>
      <c r="BT43" s="15"/>
      <c r="BU43" s="15"/>
      <c r="BV43" s="21"/>
      <c r="BW43" s="21"/>
      <c r="BX43" s="15" t="s">
        <v>472</v>
      </c>
      <c r="BY43" s="15"/>
      <c r="BZ43" s="15"/>
      <c r="CA43" s="15"/>
      <c r="CB43" s="24" t="s">
        <v>474</v>
      </c>
      <c r="CC43" s="15"/>
      <c r="CD43" s="19">
        <v>2020</v>
      </c>
      <c r="CE43" s="19" t="s">
        <v>465</v>
      </c>
      <c r="CF43" s="19" t="s">
        <v>270</v>
      </c>
    </row>
    <row r="44" spans="1:84" s="5" customFormat="1" ht="23.25" customHeight="1">
      <c r="A44" s="11" t="s">
        <v>4</v>
      </c>
      <c r="B44" s="12" t="s">
        <v>715</v>
      </c>
      <c r="C44" s="13" t="s">
        <v>139</v>
      </c>
      <c r="D44" s="13" t="s">
        <v>144</v>
      </c>
      <c r="E44" s="13" t="s">
        <v>142</v>
      </c>
      <c r="F44" s="14" t="s">
        <v>643</v>
      </c>
      <c r="G44" s="15" t="s">
        <v>726</v>
      </c>
      <c r="H44" s="15" t="s">
        <v>477</v>
      </c>
      <c r="I44" s="15" t="s">
        <v>478</v>
      </c>
      <c r="J44" s="18">
        <v>119</v>
      </c>
      <c r="K44" s="18">
        <v>0</v>
      </c>
      <c r="L44" s="18">
        <v>0</v>
      </c>
      <c r="M44" s="18">
        <v>119</v>
      </c>
      <c r="N44" s="18">
        <v>0</v>
      </c>
      <c r="O44" s="18">
        <v>0</v>
      </c>
      <c r="P44" s="18">
        <v>0</v>
      </c>
      <c r="Q44" s="18">
        <v>0</v>
      </c>
      <c r="R44" s="18">
        <v>0</v>
      </c>
      <c r="S44" s="15" t="s">
        <v>727</v>
      </c>
      <c r="T44" s="15"/>
      <c r="U44" s="21"/>
      <c r="V44" s="15" t="s">
        <v>728</v>
      </c>
      <c r="W44" s="15"/>
      <c r="X44" s="15" t="s">
        <v>729</v>
      </c>
      <c r="Y44" s="15" t="s">
        <v>730</v>
      </c>
      <c r="Z44" s="21"/>
      <c r="AA44" s="21"/>
      <c r="AB44" s="15" t="s">
        <v>731</v>
      </c>
      <c r="AC44" s="15" t="s">
        <v>721</v>
      </c>
      <c r="AD44" s="15" t="s">
        <v>732</v>
      </c>
      <c r="AE44" s="15" t="s">
        <v>721</v>
      </c>
      <c r="AF44" s="21"/>
      <c r="AG44" s="21"/>
      <c r="AH44" s="15" t="s">
        <v>733</v>
      </c>
      <c r="AI44" s="15"/>
      <c r="AJ44" s="15" t="s">
        <v>734</v>
      </c>
      <c r="AK44" s="15" t="s">
        <v>735</v>
      </c>
      <c r="AL44" s="21"/>
      <c r="AM44" s="21"/>
      <c r="AN44" s="15" t="s">
        <v>736</v>
      </c>
      <c r="AO44" s="15"/>
      <c r="AP44" s="15" t="s">
        <v>730</v>
      </c>
      <c r="AQ44" s="15" t="s">
        <v>737</v>
      </c>
      <c r="AR44" s="21"/>
      <c r="AS44" s="21"/>
      <c r="AT44" s="21"/>
      <c r="AU44" s="21"/>
      <c r="AV44" s="21"/>
      <c r="AW44" s="21"/>
      <c r="AX44" s="21"/>
      <c r="AY44" s="21"/>
      <c r="AZ44" s="15" t="s">
        <v>738</v>
      </c>
      <c r="BA44" s="15"/>
      <c r="BB44" s="15"/>
      <c r="BC44" s="15"/>
      <c r="BD44" s="21"/>
      <c r="BE44" s="21"/>
      <c r="BF44" s="15"/>
      <c r="BG44" s="15"/>
      <c r="BH44" s="15"/>
      <c r="BI44" s="15"/>
      <c r="BJ44" s="21"/>
      <c r="BK44" s="21"/>
      <c r="BL44" s="15"/>
      <c r="BM44" s="15"/>
      <c r="BN44" s="15"/>
      <c r="BO44" s="15"/>
      <c r="BP44" s="21"/>
      <c r="BQ44" s="21"/>
      <c r="BR44" s="15" t="s">
        <v>725</v>
      </c>
      <c r="BS44" s="15"/>
      <c r="BT44" s="15"/>
      <c r="BU44" s="15"/>
      <c r="BV44" s="21"/>
      <c r="BW44" s="21"/>
      <c r="BX44" s="15" t="s">
        <v>472</v>
      </c>
      <c r="BY44" s="15"/>
      <c r="BZ44" s="15"/>
      <c r="CA44" s="15"/>
      <c r="CB44" s="24" t="s">
        <v>474</v>
      </c>
      <c r="CC44" s="15"/>
      <c r="CD44" s="19">
        <v>2020</v>
      </c>
      <c r="CE44" s="19" t="s">
        <v>465</v>
      </c>
      <c r="CF44" s="19" t="s">
        <v>270</v>
      </c>
    </row>
    <row r="45" spans="1:84" s="5" customFormat="1" ht="24" customHeight="1">
      <c r="A45" s="11" t="s">
        <v>4</v>
      </c>
      <c r="B45" s="12" t="s">
        <v>715</v>
      </c>
      <c r="C45" s="13" t="s">
        <v>139</v>
      </c>
      <c r="D45" s="13" t="s">
        <v>144</v>
      </c>
      <c r="E45" s="13" t="s">
        <v>142</v>
      </c>
      <c r="F45" s="14" t="s">
        <v>643</v>
      </c>
      <c r="G45" s="15" t="s">
        <v>347</v>
      </c>
      <c r="H45" s="15" t="s">
        <v>477</v>
      </c>
      <c r="I45" s="15" t="s">
        <v>478</v>
      </c>
      <c r="J45" s="18">
        <v>6</v>
      </c>
      <c r="K45" s="18">
        <v>6</v>
      </c>
      <c r="L45" s="18">
        <v>0</v>
      </c>
      <c r="M45" s="18">
        <v>0</v>
      </c>
      <c r="N45" s="18">
        <v>0</v>
      </c>
      <c r="O45" s="18">
        <v>0</v>
      </c>
      <c r="P45" s="18">
        <v>0</v>
      </c>
      <c r="Q45" s="18">
        <v>0</v>
      </c>
      <c r="R45" s="18">
        <v>0</v>
      </c>
      <c r="S45" s="15" t="s">
        <v>739</v>
      </c>
      <c r="T45" s="15"/>
      <c r="U45" s="21"/>
      <c r="V45" s="15" t="s">
        <v>740</v>
      </c>
      <c r="W45" s="15" t="s">
        <v>741</v>
      </c>
      <c r="X45" s="15"/>
      <c r="Y45" s="15"/>
      <c r="Z45" s="21"/>
      <c r="AA45" s="21"/>
      <c r="AB45" s="15" t="s">
        <v>742</v>
      </c>
      <c r="AC45" s="15" t="s">
        <v>721</v>
      </c>
      <c r="AD45" s="15"/>
      <c r="AE45" s="15"/>
      <c r="AF45" s="21"/>
      <c r="AG45" s="21"/>
      <c r="AH45" s="15" t="s">
        <v>472</v>
      </c>
      <c r="AI45" s="15" t="s">
        <v>743</v>
      </c>
      <c r="AJ45" s="15"/>
      <c r="AK45" s="15"/>
      <c r="AL45" s="21"/>
      <c r="AM45" s="21"/>
      <c r="AN45" s="15" t="s">
        <v>736</v>
      </c>
      <c r="AO45" s="15"/>
      <c r="AP45" s="15"/>
      <c r="AQ45" s="15"/>
      <c r="AR45" s="21"/>
      <c r="AS45" s="21"/>
      <c r="AT45" s="21"/>
      <c r="AU45" s="21"/>
      <c r="AV45" s="21"/>
      <c r="AW45" s="21"/>
      <c r="AX45" s="21"/>
      <c r="AY45" s="21"/>
      <c r="AZ45" s="15" t="s">
        <v>744</v>
      </c>
      <c r="BA45" s="15"/>
      <c r="BB45" s="15"/>
      <c r="BC45" s="15"/>
      <c r="BD45" s="21"/>
      <c r="BE45" s="21"/>
      <c r="BF45" s="15"/>
      <c r="BG45" s="15"/>
      <c r="BH45" s="15"/>
      <c r="BI45" s="15"/>
      <c r="BJ45" s="21"/>
      <c r="BK45" s="21"/>
      <c r="BL45" s="15"/>
      <c r="BM45" s="15"/>
      <c r="BN45" s="15"/>
      <c r="BO45" s="15"/>
      <c r="BP45" s="21"/>
      <c r="BQ45" s="21"/>
      <c r="BR45" s="15" t="s">
        <v>725</v>
      </c>
      <c r="BS45" s="15"/>
      <c r="BT45" s="15"/>
      <c r="BU45" s="15"/>
      <c r="BV45" s="21"/>
      <c r="BW45" s="21"/>
      <c r="BX45" s="15" t="s">
        <v>472</v>
      </c>
      <c r="BY45" s="15"/>
      <c r="BZ45" s="15"/>
      <c r="CA45" s="15"/>
      <c r="CB45" s="24" t="s">
        <v>474</v>
      </c>
      <c r="CC45" s="15"/>
      <c r="CD45" s="19">
        <v>2020</v>
      </c>
      <c r="CE45" s="19" t="s">
        <v>465</v>
      </c>
      <c r="CF45" s="19" t="s">
        <v>270</v>
      </c>
    </row>
    <row r="46" spans="1:84" s="5" customFormat="1" ht="16.5" customHeight="1">
      <c r="A46" s="11" t="s">
        <v>4</v>
      </c>
      <c r="B46" s="12" t="s">
        <v>715</v>
      </c>
      <c r="C46" s="13" t="s">
        <v>139</v>
      </c>
      <c r="D46" s="13" t="s">
        <v>144</v>
      </c>
      <c r="E46" s="13" t="s">
        <v>142</v>
      </c>
      <c r="F46" s="14" t="s">
        <v>643</v>
      </c>
      <c r="G46" s="15" t="s">
        <v>345</v>
      </c>
      <c r="H46" s="15" t="s">
        <v>477</v>
      </c>
      <c r="I46" s="15" t="s">
        <v>478</v>
      </c>
      <c r="J46" s="18">
        <v>4</v>
      </c>
      <c r="K46" s="18">
        <v>4</v>
      </c>
      <c r="L46" s="18">
        <v>0</v>
      </c>
      <c r="M46" s="18">
        <v>0</v>
      </c>
      <c r="N46" s="18">
        <v>0</v>
      </c>
      <c r="O46" s="18">
        <v>0</v>
      </c>
      <c r="P46" s="18">
        <v>0</v>
      </c>
      <c r="Q46" s="18">
        <v>0</v>
      </c>
      <c r="R46" s="18">
        <v>0</v>
      </c>
      <c r="S46" s="15" t="s">
        <v>745</v>
      </c>
      <c r="T46" s="15"/>
      <c r="U46" s="21"/>
      <c r="V46" s="15" t="s">
        <v>746</v>
      </c>
      <c r="W46" s="15" t="s">
        <v>747</v>
      </c>
      <c r="X46" s="15"/>
      <c r="Y46" s="15"/>
      <c r="Z46" s="21"/>
      <c r="AA46" s="21"/>
      <c r="AB46" s="15" t="s">
        <v>748</v>
      </c>
      <c r="AC46" s="15" t="s">
        <v>721</v>
      </c>
      <c r="AD46" s="15"/>
      <c r="AE46" s="15"/>
      <c r="AF46" s="21"/>
      <c r="AG46" s="21"/>
      <c r="AH46" s="15" t="s">
        <v>472</v>
      </c>
      <c r="AI46" s="15"/>
      <c r="AJ46" s="15"/>
      <c r="AK46" s="15"/>
      <c r="AL46" s="21"/>
      <c r="AM46" s="21"/>
      <c r="AN46" s="15" t="s">
        <v>736</v>
      </c>
      <c r="AO46" s="15"/>
      <c r="AP46" s="15"/>
      <c r="AQ46" s="15"/>
      <c r="AR46" s="21"/>
      <c r="AS46" s="21"/>
      <c r="AT46" s="21"/>
      <c r="AU46" s="21"/>
      <c r="AV46" s="21"/>
      <c r="AW46" s="21"/>
      <c r="AX46" s="21"/>
      <c r="AY46" s="21"/>
      <c r="AZ46" s="15" t="s">
        <v>749</v>
      </c>
      <c r="BA46" s="15"/>
      <c r="BB46" s="15"/>
      <c r="BC46" s="15"/>
      <c r="BD46" s="21"/>
      <c r="BE46" s="21"/>
      <c r="BF46" s="15"/>
      <c r="BG46" s="15"/>
      <c r="BH46" s="15"/>
      <c r="BI46" s="15"/>
      <c r="BJ46" s="21"/>
      <c r="BK46" s="21"/>
      <c r="BL46" s="15"/>
      <c r="BM46" s="15"/>
      <c r="BN46" s="15"/>
      <c r="BO46" s="15"/>
      <c r="BP46" s="21"/>
      <c r="BQ46" s="21"/>
      <c r="BR46" s="15" t="s">
        <v>725</v>
      </c>
      <c r="BS46" s="15"/>
      <c r="BT46" s="15"/>
      <c r="BU46" s="15"/>
      <c r="BV46" s="21"/>
      <c r="BW46" s="21"/>
      <c r="BX46" s="15" t="s">
        <v>472</v>
      </c>
      <c r="BY46" s="15"/>
      <c r="BZ46" s="15"/>
      <c r="CA46" s="15"/>
      <c r="CB46" s="24" t="s">
        <v>474</v>
      </c>
      <c r="CC46" s="15"/>
      <c r="CD46" s="19">
        <v>2020</v>
      </c>
      <c r="CE46" s="19" t="s">
        <v>465</v>
      </c>
      <c r="CF46" s="19" t="s">
        <v>270</v>
      </c>
    </row>
    <row r="47" spans="1:84" s="5" customFormat="1" ht="22.5" customHeight="1">
      <c r="A47" s="11" t="s">
        <v>4</v>
      </c>
      <c r="B47" s="12" t="s">
        <v>715</v>
      </c>
      <c r="C47" s="13" t="s">
        <v>139</v>
      </c>
      <c r="D47" s="13" t="s">
        <v>144</v>
      </c>
      <c r="E47" s="13" t="s">
        <v>142</v>
      </c>
      <c r="F47" s="14" t="s">
        <v>643</v>
      </c>
      <c r="G47" s="15" t="s">
        <v>373</v>
      </c>
      <c r="H47" s="15" t="s">
        <v>477</v>
      </c>
      <c r="I47" s="15" t="s">
        <v>478</v>
      </c>
      <c r="J47" s="18">
        <v>80</v>
      </c>
      <c r="K47" s="18">
        <v>80</v>
      </c>
      <c r="L47" s="18">
        <v>0</v>
      </c>
      <c r="M47" s="18">
        <v>0</v>
      </c>
      <c r="N47" s="18">
        <v>0</v>
      </c>
      <c r="O47" s="18">
        <v>0</v>
      </c>
      <c r="P47" s="18">
        <v>0</v>
      </c>
      <c r="Q47" s="18">
        <v>0</v>
      </c>
      <c r="R47" s="18">
        <v>0</v>
      </c>
      <c r="S47" s="15" t="s">
        <v>750</v>
      </c>
      <c r="T47" s="15"/>
      <c r="U47" s="21"/>
      <c r="V47" s="15" t="s">
        <v>751</v>
      </c>
      <c r="W47" s="15" t="s">
        <v>752</v>
      </c>
      <c r="X47" s="15"/>
      <c r="Y47" s="15"/>
      <c r="Z47" s="21"/>
      <c r="AA47" s="21"/>
      <c r="AB47" s="15" t="s">
        <v>753</v>
      </c>
      <c r="AC47" s="15" t="s">
        <v>721</v>
      </c>
      <c r="AD47" s="15"/>
      <c r="AE47" s="15"/>
      <c r="AF47" s="21"/>
      <c r="AG47" s="21"/>
      <c r="AH47" s="15"/>
      <c r="AI47" s="15"/>
      <c r="AJ47" s="15" t="s">
        <v>754</v>
      </c>
      <c r="AK47" s="15"/>
      <c r="AL47" s="21"/>
      <c r="AM47" s="21"/>
      <c r="AN47" s="15"/>
      <c r="AO47" s="15"/>
      <c r="AP47" s="15"/>
      <c r="AQ47" s="15"/>
      <c r="AR47" s="21"/>
      <c r="AS47" s="21"/>
      <c r="AT47" s="21"/>
      <c r="AU47" s="21"/>
      <c r="AV47" s="21"/>
      <c r="AW47" s="21"/>
      <c r="AX47" s="21"/>
      <c r="AY47" s="21"/>
      <c r="AZ47" s="15" t="s">
        <v>755</v>
      </c>
      <c r="BA47" s="15"/>
      <c r="BB47" s="15"/>
      <c r="BC47" s="15"/>
      <c r="BD47" s="21"/>
      <c r="BE47" s="21"/>
      <c r="BF47" s="15"/>
      <c r="BG47" s="15"/>
      <c r="BH47" s="15"/>
      <c r="BI47" s="15"/>
      <c r="BJ47" s="21"/>
      <c r="BK47" s="21"/>
      <c r="BL47" s="15"/>
      <c r="BM47" s="15"/>
      <c r="BN47" s="15"/>
      <c r="BO47" s="15"/>
      <c r="BP47" s="21"/>
      <c r="BQ47" s="21"/>
      <c r="BR47" s="15" t="s">
        <v>725</v>
      </c>
      <c r="BS47" s="15"/>
      <c r="BT47" s="15"/>
      <c r="BU47" s="15"/>
      <c r="BV47" s="21"/>
      <c r="BW47" s="21"/>
      <c r="BX47" s="15" t="s">
        <v>472</v>
      </c>
      <c r="BY47" s="15"/>
      <c r="BZ47" s="15"/>
      <c r="CA47" s="15"/>
      <c r="CB47" s="24" t="s">
        <v>474</v>
      </c>
      <c r="CC47" s="15"/>
      <c r="CD47" s="19">
        <v>2020</v>
      </c>
      <c r="CE47" s="19" t="s">
        <v>465</v>
      </c>
      <c r="CF47" s="19" t="s">
        <v>270</v>
      </c>
    </row>
    <row r="48" spans="1:84" s="5" customFormat="1" ht="23.25" customHeight="1">
      <c r="A48" s="11" t="s">
        <v>4</v>
      </c>
      <c r="B48" s="12" t="s">
        <v>715</v>
      </c>
      <c r="C48" s="13" t="s">
        <v>139</v>
      </c>
      <c r="D48" s="13" t="s">
        <v>144</v>
      </c>
      <c r="E48" s="13" t="s">
        <v>142</v>
      </c>
      <c r="F48" s="14" t="s">
        <v>643</v>
      </c>
      <c r="G48" s="15" t="s">
        <v>756</v>
      </c>
      <c r="H48" s="15" t="s">
        <v>477</v>
      </c>
      <c r="I48" s="15" t="s">
        <v>478</v>
      </c>
      <c r="J48" s="18">
        <v>31</v>
      </c>
      <c r="K48" s="18">
        <v>0</v>
      </c>
      <c r="L48" s="18">
        <v>0</v>
      </c>
      <c r="M48" s="18">
        <v>31</v>
      </c>
      <c r="N48" s="18">
        <v>0</v>
      </c>
      <c r="O48" s="18">
        <v>0</v>
      </c>
      <c r="P48" s="18">
        <v>0</v>
      </c>
      <c r="Q48" s="18">
        <v>0</v>
      </c>
      <c r="R48" s="18">
        <v>0</v>
      </c>
      <c r="S48" s="15" t="s">
        <v>757</v>
      </c>
      <c r="T48" s="15"/>
      <c r="U48" s="21"/>
      <c r="V48" s="15" t="s">
        <v>758</v>
      </c>
      <c r="W48" s="15" t="s">
        <v>759</v>
      </c>
      <c r="X48" s="15"/>
      <c r="Y48" s="15"/>
      <c r="Z48" s="21"/>
      <c r="AA48" s="21"/>
      <c r="AB48" s="15" t="s">
        <v>760</v>
      </c>
      <c r="AC48" s="15" t="s">
        <v>471</v>
      </c>
      <c r="AD48" s="15"/>
      <c r="AE48" s="15"/>
      <c r="AF48" s="21"/>
      <c r="AG48" s="21"/>
      <c r="AH48" s="15" t="s">
        <v>472</v>
      </c>
      <c r="AI48" s="15"/>
      <c r="AJ48" s="15"/>
      <c r="AK48" s="15"/>
      <c r="AL48" s="21"/>
      <c r="AM48" s="21"/>
      <c r="AN48" s="15" t="s">
        <v>736</v>
      </c>
      <c r="AO48" s="15"/>
      <c r="AP48" s="15"/>
      <c r="AQ48" s="15"/>
      <c r="AR48" s="21"/>
      <c r="AS48" s="21"/>
      <c r="AT48" s="21"/>
      <c r="AU48" s="21"/>
      <c r="AV48" s="21"/>
      <c r="AW48" s="21"/>
      <c r="AX48" s="21"/>
      <c r="AY48" s="21"/>
      <c r="AZ48" s="15" t="s">
        <v>761</v>
      </c>
      <c r="BA48" s="15"/>
      <c r="BB48" s="15"/>
      <c r="BC48" s="15"/>
      <c r="BD48" s="21"/>
      <c r="BE48" s="21"/>
      <c r="BF48" s="15"/>
      <c r="BG48" s="15"/>
      <c r="BH48" s="15"/>
      <c r="BI48" s="15"/>
      <c r="BJ48" s="21"/>
      <c r="BK48" s="21"/>
      <c r="BL48" s="15"/>
      <c r="BM48" s="15"/>
      <c r="BN48" s="15"/>
      <c r="BO48" s="15"/>
      <c r="BP48" s="21"/>
      <c r="BQ48" s="21"/>
      <c r="BR48" s="15" t="s">
        <v>725</v>
      </c>
      <c r="BS48" s="15"/>
      <c r="BT48" s="15"/>
      <c r="BU48" s="15"/>
      <c r="BV48" s="21"/>
      <c r="BW48" s="21"/>
      <c r="BX48" s="15" t="s">
        <v>472</v>
      </c>
      <c r="BY48" s="15"/>
      <c r="BZ48" s="15"/>
      <c r="CA48" s="15"/>
      <c r="CB48" s="24" t="s">
        <v>474</v>
      </c>
      <c r="CC48" s="15"/>
      <c r="CD48" s="19">
        <v>2020</v>
      </c>
      <c r="CE48" s="19" t="s">
        <v>465</v>
      </c>
      <c r="CF48" s="19" t="s">
        <v>270</v>
      </c>
    </row>
    <row r="49" spans="1:84" s="5" customFormat="1" ht="19.5" customHeight="1">
      <c r="A49" s="11" t="s">
        <v>4</v>
      </c>
      <c r="B49" s="12" t="s">
        <v>762</v>
      </c>
      <c r="C49" s="13" t="s">
        <v>139</v>
      </c>
      <c r="D49" s="13" t="s">
        <v>140</v>
      </c>
      <c r="E49" s="13" t="s">
        <v>143</v>
      </c>
      <c r="F49" s="14" t="s">
        <v>763</v>
      </c>
      <c r="G49" s="15" t="s">
        <v>356</v>
      </c>
      <c r="H49" s="15" t="s">
        <v>477</v>
      </c>
      <c r="I49" s="15" t="s">
        <v>478</v>
      </c>
      <c r="J49" s="18">
        <v>5</v>
      </c>
      <c r="K49" s="18">
        <v>5</v>
      </c>
      <c r="L49" s="18">
        <v>0</v>
      </c>
      <c r="M49" s="18">
        <v>0</v>
      </c>
      <c r="N49" s="18">
        <v>0</v>
      </c>
      <c r="O49" s="18">
        <v>0</v>
      </c>
      <c r="P49" s="18">
        <v>0</v>
      </c>
      <c r="Q49" s="18">
        <v>0</v>
      </c>
      <c r="R49" s="18">
        <v>0</v>
      </c>
      <c r="S49" s="15" t="s">
        <v>764</v>
      </c>
      <c r="T49" s="15" t="s">
        <v>765</v>
      </c>
      <c r="U49" s="21"/>
      <c r="V49" s="15" t="s">
        <v>766</v>
      </c>
      <c r="W49" s="15" t="s">
        <v>767</v>
      </c>
      <c r="X49" s="15" t="s">
        <v>768</v>
      </c>
      <c r="Y49" s="15" t="s">
        <v>769</v>
      </c>
      <c r="Z49" s="21"/>
      <c r="AA49" s="21"/>
      <c r="AB49" s="15" t="s">
        <v>770</v>
      </c>
      <c r="AC49" s="15" t="s">
        <v>471</v>
      </c>
      <c r="AD49" s="15"/>
      <c r="AE49" s="15"/>
      <c r="AF49" s="21"/>
      <c r="AG49" s="21"/>
      <c r="AH49" s="15" t="s">
        <v>771</v>
      </c>
      <c r="AI49" s="15" t="s">
        <v>772</v>
      </c>
      <c r="AJ49" s="15" t="s">
        <v>773</v>
      </c>
      <c r="AK49" s="15" t="s">
        <v>774</v>
      </c>
      <c r="AL49" s="21"/>
      <c r="AM49" s="21"/>
      <c r="AN49" s="15" t="s">
        <v>775</v>
      </c>
      <c r="AO49" s="15" t="s">
        <v>776</v>
      </c>
      <c r="AP49" s="15"/>
      <c r="AQ49" s="15"/>
      <c r="AR49" s="21"/>
      <c r="AS49" s="21"/>
      <c r="AT49" s="21"/>
      <c r="AU49" s="21"/>
      <c r="AV49" s="21"/>
      <c r="AW49" s="21"/>
      <c r="AX49" s="21"/>
      <c r="AY49" s="21"/>
      <c r="AZ49" s="15" t="s">
        <v>777</v>
      </c>
      <c r="BA49" s="15" t="s">
        <v>778</v>
      </c>
      <c r="BB49" s="15" t="s">
        <v>779</v>
      </c>
      <c r="BC49" s="15" t="s">
        <v>778</v>
      </c>
      <c r="BD49" s="21"/>
      <c r="BE49" s="21"/>
      <c r="BF49" s="15"/>
      <c r="BG49" s="15"/>
      <c r="BH49" s="15"/>
      <c r="BI49" s="15"/>
      <c r="BJ49" s="21"/>
      <c r="BK49" s="21"/>
      <c r="BL49" s="15"/>
      <c r="BM49" s="15"/>
      <c r="BN49" s="15"/>
      <c r="BO49" s="15"/>
      <c r="BP49" s="21"/>
      <c r="BQ49" s="21"/>
      <c r="BR49" s="15"/>
      <c r="BS49" s="15"/>
      <c r="BT49" s="15"/>
      <c r="BU49" s="15"/>
      <c r="BV49" s="21"/>
      <c r="BW49" s="21"/>
      <c r="BX49" s="15" t="s">
        <v>472</v>
      </c>
      <c r="BY49" s="15" t="s">
        <v>780</v>
      </c>
      <c r="BZ49" s="15" t="s">
        <v>780</v>
      </c>
      <c r="CA49" s="15"/>
      <c r="CB49" s="24" t="s">
        <v>474</v>
      </c>
      <c r="CC49" s="15"/>
      <c r="CD49" s="19">
        <v>2020</v>
      </c>
      <c r="CE49" s="19" t="s">
        <v>465</v>
      </c>
      <c r="CF49" s="19" t="s">
        <v>270</v>
      </c>
    </row>
    <row r="50" spans="1:84" s="5" customFormat="1" ht="20.25" customHeight="1">
      <c r="A50" s="11" t="s">
        <v>4</v>
      </c>
      <c r="B50" s="12" t="s">
        <v>762</v>
      </c>
      <c r="C50" s="13" t="s">
        <v>139</v>
      </c>
      <c r="D50" s="13" t="s">
        <v>140</v>
      </c>
      <c r="E50" s="13" t="s">
        <v>143</v>
      </c>
      <c r="F50" s="14" t="s">
        <v>763</v>
      </c>
      <c r="G50" s="15" t="s">
        <v>358</v>
      </c>
      <c r="H50" s="15" t="s">
        <v>477</v>
      </c>
      <c r="I50" s="15" t="s">
        <v>478</v>
      </c>
      <c r="J50" s="18">
        <v>1</v>
      </c>
      <c r="K50" s="18">
        <v>1</v>
      </c>
      <c r="L50" s="18">
        <v>0</v>
      </c>
      <c r="M50" s="18">
        <v>0</v>
      </c>
      <c r="N50" s="18">
        <v>0</v>
      </c>
      <c r="O50" s="18">
        <v>0</v>
      </c>
      <c r="P50" s="18">
        <v>0</v>
      </c>
      <c r="Q50" s="18">
        <v>0</v>
      </c>
      <c r="R50" s="18">
        <v>0</v>
      </c>
      <c r="S50" s="15" t="s">
        <v>781</v>
      </c>
      <c r="T50" s="15"/>
      <c r="U50" s="21"/>
      <c r="V50" s="15" t="s">
        <v>782</v>
      </c>
      <c r="W50" s="15" t="s">
        <v>783</v>
      </c>
      <c r="X50" s="15"/>
      <c r="Y50" s="15"/>
      <c r="Z50" s="21"/>
      <c r="AA50" s="21"/>
      <c r="AB50" s="15" t="s">
        <v>784</v>
      </c>
      <c r="AC50" s="15" t="s">
        <v>471</v>
      </c>
      <c r="AD50" s="15"/>
      <c r="AE50" s="15"/>
      <c r="AF50" s="21"/>
      <c r="AG50" s="21"/>
      <c r="AH50" s="15" t="s">
        <v>785</v>
      </c>
      <c r="AI50" s="15" t="s">
        <v>786</v>
      </c>
      <c r="AJ50" s="15"/>
      <c r="AK50" s="15"/>
      <c r="AL50" s="21"/>
      <c r="AM50" s="21"/>
      <c r="AN50" s="15" t="s">
        <v>787</v>
      </c>
      <c r="AO50" s="15" t="s">
        <v>788</v>
      </c>
      <c r="AP50" s="15"/>
      <c r="AQ50" s="15"/>
      <c r="AR50" s="21"/>
      <c r="AS50" s="21"/>
      <c r="AT50" s="21"/>
      <c r="AU50" s="21"/>
      <c r="AV50" s="21"/>
      <c r="AW50" s="21"/>
      <c r="AX50" s="21"/>
      <c r="AY50" s="21"/>
      <c r="AZ50" s="15" t="s">
        <v>789</v>
      </c>
      <c r="BA50" s="15" t="s">
        <v>471</v>
      </c>
      <c r="BB50" s="15"/>
      <c r="BC50" s="15"/>
      <c r="BD50" s="21"/>
      <c r="BE50" s="21"/>
      <c r="BF50" s="15" t="s">
        <v>790</v>
      </c>
      <c r="BG50" s="15"/>
      <c r="BH50" s="15"/>
      <c r="BI50" s="15"/>
      <c r="BJ50" s="21"/>
      <c r="BK50" s="21"/>
      <c r="BL50" s="15"/>
      <c r="BM50" s="15"/>
      <c r="BN50" s="15"/>
      <c r="BO50" s="15"/>
      <c r="BP50" s="21"/>
      <c r="BQ50" s="21"/>
      <c r="BR50" s="15"/>
      <c r="BS50" s="15"/>
      <c r="BT50" s="15"/>
      <c r="BU50" s="15"/>
      <c r="BV50" s="21"/>
      <c r="BW50" s="21"/>
      <c r="BX50" s="15" t="s">
        <v>472</v>
      </c>
      <c r="BY50" s="15"/>
      <c r="BZ50" s="15"/>
      <c r="CA50" s="15" t="s">
        <v>471</v>
      </c>
      <c r="CB50" s="24" t="s">
        <v>474</v>
      </c>
      <c r="CC50" s="15"/>
      <c r="CD50" s="19">
        <v>2020</v>
      </c>
      <c r="CE50" s="19" t="s">
        <v>465</v>
      </c>
      <c r="CF50" s="19" t="s">
        <v>270</v>
      </c>
    </row>
    <row r="51" spans="1:84" s="5" customFormat="1" ht="21" customHeight="1">
      <c r="A51" s="11" t="s">
        <v>4</v>
      </c>
      <c r="B51" s="12" t="s">
        <v>762</v>
      </c>
      <c r="C51" s="13" t="s">
        <v>139</v>
      </c>
      <c r="D51" s="13" t="s">
        <v>140</v>
      </c>
      <c r="E51" s="13" t="s">
        <v>143</v>
      </c>
      <c r="F51" s="14" t="s">
        <v>763</v>
      </c>
      <c r="G51" s="15" t="s">
        <v>791</v>
      </c>
      <c r="H51" s="15" t="s">
        <v>477</v>
      </c>
      <c r="I51" s="15" t="s">
        <v>478</v>
      </c>
      <c r="J51" s="18">
        <v>10</v>
      </c>
      <c r="K51" s="18">
        <v>0</v>
      </c>
      <c r="L51" s="18">
        <v>0</v>
      </c>
      <c r="M51" s="18">
        <v>10</v>
      </c>
      <c r="N51" s="18">
        <v>0</v>
      </c>
      <c r="O51" s="18">
        <v>0</v>
      </c>
      <c r="P51" s="18">
        <v>0</v>
      </c>
      <c r="Q51" s="18">
        <v>0</v>
      </c>
      <c r="R51" s="18">
        <v>0</v>
      </c>
      <c r="S51" s="15" t="s">
        <v>792</v>
      </c>
      <c r="T51" s="15" t="s">
        <v>793</v>
      </c>
      <c r="U51" s="21"/>
      <c r="V51" s="15" t="s">
        <v>794</v>
      </c>
      <c r="W51" s="15" t="s">
        <v>795</v>
      </c>
      <c r="X51" s="15" t="s">
        <v>796</v>
      </c>
      <c r="Y51" s="15" t="s">
        <v>797</v>
      </c>
      <c r="Z51" s="21"/>
      <c r="AA51" s="21"/>
      <c r="AB51" s="15" t="s">
        <v>798</v>
      </c>
      <c r="AC51" s="15"/>
      <c r="AD51" s="15" t="s">
        <v>799</v>
      </c>
      <c r="AE51" s="15"/>
      <c r="AF51" s="21"/>
      <c r="AG51" s="21"/>
      <c r="AH51" s="15" t="s">
        <v>800</v>
      </c>
      <c r="AI51" s="15" t="s">
        <v>735</v>
      </c>
      <c r="AJ51" s="15" t="s">
        <v>801</v>
      </c>
      <c r="AK51" s="15"/>
      <c r="AL51" s="21"/>
      <c r="AM51" s="21"/>
      <c r="AN51" s="15" t="s">
        <v>802</v>
      </c>
      <c r="AO51" s="15" t="s">
        <v>803</v>
      </c>
      <c r="AP51" s="15"/>
      <c r="AQ51" s="15"/>
      <c r="AR51" s="21"/>
      <c r="AS51" s="21"/>
      <c r="AT51" s="21"/>
      <c r="AU51" s="21"/>
      <c r="AV51" s="21"/>
      <c r="AW51" s="21"/>
      <c r="AX51" s="21"/>
      <c r="AY51" s="21"/>
      <c r="AZ51" s="15"/>
      <c r="BA51" s="15"/>
      <c r="BB51" s="15"/>
      <c r="BC51" s="15"/>
      <c r="BD51" s="21"/>
      <c r="BE51" s="21"/>
      <c r="BF51" s="15" t="s">
        <v>804</v>
      </c>
      <c r="BG51" s="15" t="s">
        <v>805</v>
      </c>
      <c r="BH51" s="15"/>
      <c r="BI51" s="15"/>
      <c r="BJ51" s="21"/>
      <c r="BK51" s="21"/>
      <c r="BL51" s="15"/>
      <c r="BM51" s="15"/>
      <c r="BN51" s="15"/>
      <c r="BO51" s="15"/>
      <c r="BP51" s="21"/>
      <c r="BQ51" s="21"/>
      <c r="BR51" s="15"/>
      <c r="BS51" s="15"/>
      <c r="BT51" s="15"/>
      <c r="BU51" s="15"/>
      <c r="BV51" s="21"/>
      <c r="BW51" s="21"/>
      <c r="BX51" s="15" t="s">
        <v>472</v>
      </c>
      <c r="BY51" s="15"/>
      <c r="BZ51" s="15"/>
      <c r="CA51" s="15" t="s">
        <v>471</v>
      </c>
      <c r="CB51" s="24" t="s">
        <v>474</v>
      </c>
      <c r="CC51" s="15"/>
      <c r="CD51" s="19">
        <v>2020</v>
      </c>
      <c r="CE51" s="19" t="s">
        <v>465</v>
      </c>
      <c r="CF51" s="19" t="s">
        <v>270</v>
      </c>
    </row>
    <row r="52" spans="1:84" s="5" customFormat="1" ht="18.75" customHeight="1">
      <c r="A52" s="11" t="s">
        <v>4</v>
      </c>
      <c r="B52" s="12" t="s">
        <v>806</v>
      </c>
      <c r="C52" s="13" t="s">
        <v>139</v>
      </c>
      <c r="D52" s="13" t="s">
        <v>144</v>
      </c>
      <c r="E52" s="13" t="s">
        <v>143</v>
      </c>
      <c r="F52" s="14" t="s">
        <v>668</v>
      </c>
      <c r="G52" s="15" t="s">
        <v>363</v>
      </c>
      <c r="H52" s="15" t="s">
        <v>477</v>
      </c>
      <c r="I52" s="15" t="s">
        <v>478</v>
      </c>
      <c r="J52" s="18">
        <v>100</v>
      </c>
      <c r="K52" s="18">
        <v>0</v>
      </c>
      <c r="L52" s="18">
        <v>0</v>
      </c>
      <c r="M52" s="18">
        <v>100</v>
      </c>
      <c r="N52" s="18">
        <v>0</v>
      </c>
      <c r="O52" s="18">
        <v>0</v>
      </c>
      <c r="P52" s="18">
        <v>0</v>
      </c>
      <c r="Q52" s="18">
        <v>0</v>
      </c>
      <c r="R52" s="18">
        <v>0</v>
      </c>
      <c r="S52" s="15" t="s">
        <v>807</v>
      </c>
      <c r="T52" s="15"/>
      <c r="U52" s="21"/>
      <c r="V52" s="15" t="s">
        <v>808</v>
      </c>
      <c r="W52" s="15" t="s">
        <v>809</v>
      </c>
      <c r="X52" s="15"/>
      <c r="Y52" s="15"/>
      <c r="Z52" s="21"/>
      <c r="AA52" s="21"/>
      <c r="AB52" s="15"/>
      <c r="AC52" s="15"/>
      <c r="AD52" s="15"/>
      <c r="AE52" s="15"/>
      <c r="AF52" s="21"/>
      <c r="AG52" s="21"/>
      <c r="AH52" s="15"/>
      <c r="AI52" s="15"/>
      <c r="AJ52" s="15"/>
      <c r="AK52" s="15"/>
      <c r="AL52" s="21"/>
      <c r="AM52" s="21"/>
      <c r="AN52" s="15"/>
      <c r="AO52" s="15"/>
      <c r="AP52" s="15"/>
      <c r="AQ52" s="15"/>
      <c r="AR52" s="21"/>
      <c r="AS52" s="21"/>
      <c r="AT52" s="21"/>
      <c r="AU52" s="21"/>
      <c r="AV52" s="21"/>
      <c r="AW52" s="21"/>
      <c r="AX52" s="21"/>
      <c r="AY52" s="21"/>
      <c r="AZ52" s="15"/>
      <c r="BA52" s="15"/>
      <c r="BB52" s="15"/>
      <c r="BC52" s="15"/>
      <c r="BD52" s="21"/>
      <c r="BE52" s="21"/>
      <c r="BF52" s="15"/>
      <c r="BG52" s="15"/>
      <c r="BH52" s="15"/>
      <c r="BI52" s="15"/>
      <c r="BJ52" s="21"/>
      <c r="BK52" s="21"/>
      <c r="BL52" s="15"/>
      <c r="BM52" s="15"/>
      <c r="BN52" s="15"/>
      <c r="BO52" s="15"/>
      <c r="BP52" s="21"/>
      <c r="BQ52" s="21"/>
      <c r="BR52" s="15"/>
      <c r="BS52" s="15"/>
      <c r="BT52" s="15"/>
      <c r="BU52" s="15"/>
      <c r="BV52" s="21"/>
      <c r="BW52" s="21"/>
      <c r="BX52" s="15" t="s">
        <v>472</v>
      </c>
      <c r="BY52" s="15" t="s">
        <v>810</v>
      </c>
      <c r="BZ52" s="15" t="s">
        <v>810</v>
      </c>
      <c r="CA52" s="15" t="s">
        <v>471</v>
      </c>
      <c r="CB52" s="24" t="s">
        <v>474</v>
      </c>
      <c r="CC52" s="15" t="s">
        <v>811</v>
      </c>
      <c r="CD52" s="19">
        <v>2020</v>
      </c>
      <c r="CE52" s="19" t="s">
        <v>465</v>
      </c>
      <c r="CF52" s="19" t="s">
        <v>270</v>
      </c>
    </row>
    <row r="53" spans="1:84" s="5" customFormat="1" ht="16.5" customHeight="1">
      <c r="A53" s="11" t="s">
        <v>4</v>
      </c>
      <c r="B53" s="12" t="s">
        <v>806</v>
      </c>
      <c r="C53" s="13" t="s">
        <v>139</v>
      </c>
      <c r="D53" s="13" t="s">
        <v>144</v>
      </c>
      <c r="E53" s="13" t="s">
        <v>143</v>
      </c>
      <c r="F53" s="14" t="s">
        <v>668</v>
      </c>
      <c r="G53" s="15" t="s">
        <v>371</v>
      </c>
      <c r="H53" s="15" t="s">
        <v>477</v>
      </c>
      <c r="I53" s="15" t="s">
        <v>478</v>
      </c>
      <c r="J53" s="18">
        <v>65</v>
      </c>
      <c r="K53" s="18">
        <v>0</v>
      </c>
      <c r="L53" s="18">
        <v>0</v>
      </c>
      <c r="M53" s="18">
        <v>65</v>
      </c>
      <c r="N53" s="18">
        <v>0</v>
      </c>
      <c r="O53" s="18">
        <v>0</v>
      </c>
      <c r="P53" s="18">
        <v>0</v>
      </c>
      <c r="Q53" s="18">
        <v>0</v>
      </c>
      <c r="R53" s="18">
        <v>0</v>
      </c>
      <c r="S53" s="15" t="s">
        <v>812</v>
      </c>
      <c r="T53" s="15" t="s">
        <v>813</v>
      </c>
      <c r="U53" s="21"/>
      <c r="V53" s="15" t="s">
        <v>814</v>
      </c>
      <c r="W53" s="15" t="s">
        <v>815</v>
      </c>
      <c r="X53" s="15" t="s">
        <v>816</v>
      </c>
      <c r="Y53" s="15" t="s">
        <v>817</v>
      </c>
      <c r="Z53" s="21"/>
      <c r="AA53" s="21"/>
      <c r="AB53" s="15"/>
      <c r="AC53" s="15"/>
      <c r="AD53" s="15"/>
      <c r="AE53" s="15"/>
      <c r="AF53" s="21"/>
      <c r="AG53" s="21"/>
      <c r="AH53" s="15"/>
      <c r="AI53" s="15"/>
      <c r="AJ53" s="15"/>
      <c r="AK53" s="15"/>
      <c r="AL53" s="21"/>
      <c r="AM53" s="21"/>
      <c r="AN53" s="15"/>
      <c r="AO53" s="15"/>
      <c r="AP53" s="15"/>
      <c r="AQ53" s="15"/>
      <c r="AR53" s="21"/>
      <c r="AS53" s="21"/>
      <c r="AT53" s="21"/>
      <c r="AU53" s="21"/>
      <c r="AV53" s="21"/>
      <c r="AW53" s="21"/>
      <c r="AX53" s="21"/>
      <c r="AY53" s="21"/>
      <c r="AZ53" s="15"/>
      <c r="BA53" s="15"/>
      <c r="BB53" s="15"/>
      <c r="BC53" s="15"/>
      <c r="BD53" s="21"/>
      <c r="BE53" s="21"/>
      <c r="BF53" s="15"/>
      <c r="BG53" s="15"/>
      <c r="BH53" s="15"/>
      <c r="BI53" s="15"/>
      <c r="BJ53" s="21"/>
      <c r="BK53" s="21"/>
      <c r="BL53" s="15"/>
      <c r="BM53" s="15"/>
      <c r="BN53" s="15"/>
      <c r="BO53" s="15"/>
      <c r="BP53" s="21"/>
      <c r="BQ53" s="21"/>
      <c r="BR53" s="15"/>
      <c r="BS53" s="15"/>
      <c r="BT53" s="15"/>
      <c r="BU53" s="15"/>
      <c r="BV53" s="21"/>
      <c r="BW53" s="21"/>
      <c r="BX53" s="15" t="s">
        <v>472</v>
      </c>
      <c r="BY53" s="15" t="s">
        <v>614</v>
      </c>
      <c r="BZ53" s="15" t="s">
        <v>780</v>
      </c>
      <c r="CA53" s="15" t="s">
        <v>471</v>
      </c>
      <c r="CB53" s="24" t="s">
        <v>474</v>
      </c>
      <c r="CC53" s="15"/>
      <c r="CD53" s="19">
        <v>2020</v>
      </c>
      <c r="CE53" s="19" t="s">
        <v>465</v>
      </c>
      <c r="CF53" s="19" t="s">
        <v>270</v>
      </c>
    </row>
    <row r="54" spans="1:84" s="5" customFormat="1" ht="27" customHeight="1">
      <c r="A54" s="11" t="s">
        <v>4</v>
      </c>
      <c r="B54" s="12" t="s">
        <v>806</v>
      </c>
      <c r="C54" s="13" t="s">
        <v>139</v>
      </c>
      <c r="D54" s="13" t="s">
        <v>144</v>
      </c>
      <c r="E54" s="13" t="s">
        <v>143</v>
      </c>
      <c r="F54" s="14" t="s">
        <v>668</v>
      </c>
      <c r="G54" s="15" t="s">
        <v>369</v>
      </c>
      <c r="H54" s="15" t="s">
        <v>477</v>
      </c>
      <c r="I54" s="15" t="s">
        <v>478</v>
      </c>
      <c r="J54" s="18">
        <v>20</v>
      </c>
      <c r="K54" s="18">
        <v>0</v>
      </c>
      <c r="L54" s="18">
        <v>0</v>
      </c>
      <c r="M54" s="18">
        <v>20</v>
      </c>
      <c r="N54" s="18">
        <v>0</v>
      </c>
      <c r="O54" s="18">
        <v>0</v>
      </c>
      <c r="P54" s="18">
        <v>0</v>
      </c>
      <c r="Q54" s="18">
        <v>0</v>
      </c>
      <c r="R54" s="18">
        <v>0</v>
      </c>
      <c r="S54" s="15" t="s">
        <v>818</v>
      </c>
      <c r="T54" s="15" t="s">
        <v>819</v>
      </c>
      <c r="U54" s="21"/>
      <c r="V54" s="15" t="s">
        <v>820</v>
      </c>
      <c r="W54" s="15" t="s">
        <v>821</v>
      </c>
      <c r="X54" s="15"/>
      <c r="Y54" s="15"/>
      <c r="Z54" s="21"/>
      <c r="AA54" s="21"/>
      <c r="AB54" s="15"/>
      <c r="AC54" s="15"/>
      <c r="AD54" s="15"/>
      <c r="AE54" s="15"/>
      <c r="AF54" s="21"/>
      <c r="AG54" s="21"/>
      <c r="AH54" s="15"/>
      <c r="AI54" s="15"/>
      <c r="AJ54" s="15"/>
      <c r="AK54" s="15"/>
      <c r="AL54" s="21"/>
      <c r="AM54" s="21"/>
      <c r="AN54" s="15"/>
      <c r="AO54" s="15"/>
      <c r="AP54" s="15"/>
      <c r="AQ54" s="15"/>
      <c r="AR54" s="21"/>
      <c r="AS54" s="21"/>
      <c r="AT54" s="21"/>
      <c r="AU54" s="21"/>
      <c r="AV54" s="21"/>
      <c r="AW54" s="21"/>
      <c r="AX54" s="21"/>
      <c r="AY54" s="21"/>
      <c r="AZ54" s="15"/>
      <c r="BA54" s="15"/>
      <c r="BB54" s="15"/>
      <c r="BC54" s="15"/>
      <c r="BD54" s="21"/>
      <c r="BE54" s="21"/>
      <c r="BF54" s="15"/>
      <c r="BG54" s="15"/>
      <c r="BH54" s="15"/>
      <c r="BI54" s="15"/>
      <c r="BJ54" s="21"/>
      <c r="BK54" s="21"/>
      <c r="BL54" s="15"/>
      <c r="BM54" s="15"/>
      <c r="BN54" s="15"/>
      <c r="BO54" s="15"/>
      <c r="BP54" s="21"/>
      <c r="BQ54" s="21"/>
      <c r="BR54" s="15" t="s">
        <v>822</v>
      </c>
      <c r="BS54" s="15" t="s">
        <v>471</v>
      </c>
      <c r="BT54" s="15"/>
      <c r="BU54" s="15"/>
      <c r="BV54" s="21"/>
      <c r="BW54" s="21"/>
      <c r="BX54" s="15" t="s">
        <v>472</v>
      </c>
      <c r="BY54" s="15" t="s">
        <v>810</v>
      </c>
      <c r="BZ54" s="15" t="s">
        <v>780</v>
      </c>
      <c r="CA54" s="15" t="s">
        <v>471</v>
      </c>
      <c r="CB54" s="24" t="s">
        <v>474</v>
      </c>
      <c r="CC54" s="15"/>
      <c r="CD54" s="19">
        <v>2020</v>
      </c>
      <c r="CE54" s="19" t="s">
        <v>465</v>
      </c>
      <c r="CF54" s="19" t="s">
        <v>270</v>
      </c>
    </row>
    <row r="55" spans="1:84" s="5" customFormat="1" ht="27" customHeight="1">
      <c r="A55" s="11" t="s">
        <v>4</v>
      </c>
      <c r="B55" s="12" t="s">
        <v>806</v>
      </c>
      <c r="C55" s="13" t="s">
        <v>139</v>
      </c>
      <c r="D55" s="13" t="s">
        <v>144</v>
      </c>
      <c r="E55" s="13" t="s">
        <v>143</v>
      </c>
      <c r="F55" s="14" t="s">
        <v>668</v>
      </c>
      <c r="G55" s="15" t="s">
        <v>378</v>
      </c>
      <c r="H55" s="15" t="s">
        <v>477</v>
      </c>
      <c r="I55" s="15" t="s">
        <v>478</v>
      </c>
      <c r="J55" s="18">
        <v>35</v>
      </c>
      <c r="K55" s="18">
        <v>0</v>
      </c>
      <c r="L55" s="18">
        <v>0</v>
      </c>
      <c r="M55" s="18">
        <v>35</v>
      </c>
      <c r="N55" s="18">
        <v>0</v>
      </c>
      <c r="O55" s="18">
        <v>0</v>
      </c>
      <c r="P55" s="18">
        <v>0</v>
      </c>
      <c r="Q55" s="18">
        <v>0</v>
      </c>
      <c r="R55" s="18">
        <v>0</v>
      </c>
      <c r="S55" s="15" t="s">
        <v>823</v>
      </c>
      <c r="T55" s="15"/>
      <c r="U55" s="21"/>
      <c r="V55" s="15" t="s">
        <v>824</v>
      </c>
      <c r="W55" s="15" t="s">
        <v>825</v>
      </c>
      <c r="X55" s="15"/>
      <c r="Y55" s="15"/>
      <c r="Z55" s="21"/>
      <c r="AA55" s="21"/>
      <c r="AB55" s="15"/>
      <c r="AC55" s="15"/>
      <c r="AD55" s="15"/>
      <c r="AE55" s="15"/>
      <c r="AF55" s="21"/>
      <c r="AG55" s="21"/>
      <c r="AH55" s="15"/>
      <c r="AI55" s="15"/>
      <c r="AJ55" s="15"/>
      <c r="AK55" s="15"/>
      <c r="AL55" s="21"/>
      <c r="AM55" s="21"/>
      <c r="AN55" s="15"/>
      <c r="AO55" s="15"/>
      <c r="AP55" s="15"/>
      <c r="AQ55" s="15"/>
      <c r="AR55" s="21"/>
      <c r="AS55" s="21"/>
      <c r="AT55" s="21"/>
      <c r="AU55" s="21"/>
      <c r="AV55" s="21"/>
      <c r="AW55" s="21"/>
      <c r="AX55" s="21"/>
      <c r="AY55" s="21"/>
      <c r="AZ55" s="15"/>
      <c r="BA55" s="15"/>
      <c r="BB55" s="15"/>
      <c r="BC55" s="15"/>
      <c r="BD55" s="21"/>
      <c r="BE55" s="21"/>
      <c r="BF55" s="15"/>
      <c r="BG55" s="15"/>
      <c r="BH55" s="15"/>
      <c r="BI55" s="15"/>
      <c r="BJ55" s="21"/>
      <c r="BK55" s="21"/>
      <c r="BL55" s="15"/>
      <c r="BM55" s="15"/>
      <c r="BN55" s="15"/>
      <c r="BO55" s="15"/>
      <c r="BP55" s="21"/>
      <c r="BQ55" s="21"/>
      <c r="BR55" s="15"/>
      <c r="BS55" s="15"/>
      <c r="BT55" s="15"/>
      <c r="BU55" s="15"/>
      <c r="BV55" s="21"/>
      <c r="BW55" s="21"/>
      <c r="BX55" s="15" t="s">
        <v>472</v>
      </c>
      <c r="BY55" s="15" t="s">
        <v>810</v>
      </c>
      <c r="BZ55" s="15" t="s">
        <v>810</v>
      </c>
      <c r="CA55" s="15" t="s">
        <v>471</v>
      </c>
      <c r="CB55" s="24" t="s">
        <v>474</v>
      </c>
      <c r="CC55" s="15"/>
      <c r="CD55" s="19">
        <v>2020</v>
      </c>
      <c r="CE55" s="19" t="s">
        <v>465</v>
      </c>
      <c r="CF55" s="19" t="s">
        <v>270</v>
      </c>
    </row>
    <row r="56" spans="1:84" s="5" customFormat="1" ht="27" customHeight="1">
      <c r="A56" s="11" t="s">
        <v>4</v>
      </c>
      <c r="B56" s="12" t="s">
        <v>806</v>
      </c>
      <c r="C56" s="13" t="s">
        <v>139</v>
      </c>
      <c r="D56" s="13" t="s">
        <v>144</v>
      </c>
      <c r="E56" s="13" t="s">
        <v>143</v>
      </c>
      <c r="F56" s="14" t="s">
        <v>668</v>
      </c>
      <c r="G56" s="15" t="s">
        <v>367</v>
      </c>
      <c r="H56" s="15" t="s">
        <v>477</v>
      </c>
      <c r="I56" s="15" t="s">
        <v>478</v>
      </c>
      <c r="J56" s="18">
        <v>545</v>
      </c>
      <c r="K56" s="18">
        <v>0</v>
      </c>
      <c r="L56" s="18">
        <v>0</v>
      </c>
      <c r="M56" s="18">
        <v>545</v>
      </c>
      <c r="N56" s="18">
        <v>0</v>
      </c>
      <c r="O56" s="18">
        <v>0</v>
      </c>
      <c r="P56" s="18">
        <v>0</v>
      </c>
      <c r="Q56" s="18">
        <v>0</v>
      </c>
      <c r="R56" s="18">
        <v>0</v>
      </c>
      <c r="S56" s="15" t="s">
        <v>826</v>
      </c>
      <c r="T56" s="15" t="s">
        <v>827</v>
      </c>
      <c r="U56" s="21"/>
      <c r="V56" s="15" t="s">
        <v>828</v>
      </c>
      <c r="W56" s="15" t="s">
        <v>829</v>
      </c>
      <c r="X56" s="15" t="s">
        <v>830</v>
      </c>
      <c r="Y56" s="15" t="s">
        <v>825</v>
      </c>
      <c r="Z56" s="21"/>
      <c r="AA56" s="21"/>
      <c r="AB56" s="15"/>
      <c r="AC56" s="15"/>
      <c r="AD56" s="15"/>
      <c r="AE56" s="15"/>
      <c r="AF56" s="21"/>
      <c r="AG56" s="21"/>
      <c r="AH56" s="15"/>
      <c r="AI56" s="15"/>
      <c r="AJ56" s="15"/>
      <c r="AK56" s="15"/>
      <c r="AL56" s="21"/>
      <c r="AM56" s="21"/>
      <c r="AN56" s="15"/>
      <c r="AO56" s="15"/>
      <c r="AP56" s="15"/>
      <c r="AQ56" s="15"/>
      <c r="AR56" s="21"/>
      <c r="AS56" s="21"/>
      <c r="AT56" s="21"/>
      <c r="AU56" s="21"/>
      <c r="AV56" s="21"/>
      <c r="AW56" s="21"/>
      <c r="AX56" s="21"/>
      <c r="AY56" s="21"/>
      <c r="AZ56" s="15"/>
      <c r="BA56" s="15"/>
      <c r="BB56" s="15"/>
      <c r="BC56" s="15"/>
      <c r="BD56" s="21"/>
      <c r="BE56" s="21"/>
      <c r="BF56" s="15"/>
      <c r="BG56" s="15"/>
      <c r="BH56" s="15"/>
      <c r="BI56" s="15"/>
      <c r="BJ56" s="21"/>
      <c r="BK56" s="21"/>
      <c r="BL56" s="15"/>
      <c r="BM56" s="15"/>
      <c r="BN56" s="15"/>
      <c r="BO56" s="15"/>
      <c r="BP56" s="21"/>
      <c r="BQ56" s="21"/>
      <c r="BR56" s="15"/>
      <c r="BS56" s="15"/>
      <c r="BT56" s="15"/>
      <c r="BU56" s="15"/>
      <c r="BV56" s="21"/>
      <c r="BW56" s="21"/>
      <c r="BX56" s="15" t="s">
        <v>472</v>
      </c>
      <c r="BY56" s="15" t="s">
        <v>810</v>
      </c>
      <c r="BZ56" s="15" t="s">
        <v>810</v>
      </c>
      <c r="CA56" s="15" t="s">
        <v>471</v>
      </c>
      <c r="CB56" s="24" t="s">
        <v>474</v>
      </c>
      <c r="CC56" s="15"/>
      <c r="CD56" s="19">
        <v>2020</v>
      </c>
      <c r="CE56" s="19" t="s">
        <v>465</v>
      </c>
      <c r="CF56" s="19" t="s">
        <v>270</v>
      </c>
    </row>
    <row r="57" spans="1:84" s="5" customFormat="1" ht="27" customHeight="1">
      <c r="A57" s="11" t="s">
        <v>4</v>
      </c>
      <c r="B57" s="12" t="s">
        <v>806</v>
      </c>
      <c r="C57" s="13" t="s">
        <v>139</v>
      </c>
      <c r="D57" s="13" t="s">
        <v>144</v>
      </c>
      <c r="E57" s="13" t="s">
        <v>143</v>
      </c>
      <c r="F57" s="14" t="s">
        <v>668</v>
      </c>
      <c r="G57" s="15" t="s">
        <v>373</v>
      </c>
      <c r="H57" s="15" t="s">
        <v>477</v>
      </c>
      <c r="I57" s="15" t="s">
        <v>478</v>
      </c>
      <c r="J57" s="18">
        <v>119</v>
      </c>
      <c r="K57" s="18">
        <v>0</v>
      </c>
      <c r="L57" s="18">
        <v>0</v>
      </c>
      <c r="M57" s="18">
        <v>119</v>
      </c>
      <c r="N57" s="18">
        <v>0</v>
      </c>
      <c r="O57" s="18">
        <v>0</v>
      </c>
      <c r="P57" s="18">
        <v>0</v>
      </c>
      <c r="Q57" s="18">
        <v>0</v>
      </c>
      <c r="R57" s="18">
        <v>0</v>
      </c>
      <c r="S57" s="15" t="s">
        <v>831</v>
      </c>
      <c r="T57" s="15" t="s">
        <v>832</v>
      </c>
      <c r="U57" s="21"/>
      <c r="V57" s="15" t="s">
        <v>833</v>
      </c>
      <c r="W57" s="15" t="s">
        <v>834</v>
      </c>
      <c r="X57" s="15" t="s">
        <v>835</v>
      </c>
      <c r="Y57" s="15" t="s">
        <v>836</v>
      </c>
      <c r="Z57" s="21"/>
      <c r="AA57" s="21"/>
      <c r="AB57" s="15"/>
      <c r="AC57" s="15"/>
      <c r="AD57" s="15"/>
      <c r="AE57" s="15"/>
      <c r="AF57" s="21"/>
      <c r="AG57" s="21"/>
      <c r="AH57" s="15"/>
      <c r="AI57" s="15"/>
      <c r="AJ57" s="15"/>
      <c r="AK57" s="15"/>
      <c r="AL57" s="21"/>
      <c r="AM57" s="21"/>
      <c r="AN57" s="15"/>
      <c r="AO57" s="15"/>
      <c r="AP57" s="15"/>
      <c r="AQ57" s="15"/>
      <c r="AR57" s="21"/>
      <c r="AS57" s="21"/>
      <c r="AT57" s="21"/>
      <c r="AU57" s="21"/>
      <c r="AV57" s="21"/>
      <c r="AW57" s="21"/>
      <c r="AX57" s="21"/>
      <c r="AY57" s="21"/>
      <c r="AZ57" s="15"/>
      <c r="BA57" s="15"/>
      <c r="BB57" s="15"/>
      <c r="BC57" s="15"/>
      <c r="BD57" s="21"/>
      <c r="BE57" s="21"/>
      <c r="BF57" s="15"/>
      <c r="BG57" s="15"/>
      <c r="BH57" s="15"/>
      <c r="BI57" s="15"/>
      <c r="BJ57" s="21"/>
      <c r="BK57" s="21"/>
      <c r="BL57" s="15"/>
      <c r="BM57" s="15"/>
      <c r="BN57" s="15"/>
      <c r="BO57" s="15"/>
      <c r="BP57" s="21"/>
      <c r="BQ57" s="21"/>
      <c r="BR57" s="15"/>
      <c r="BS57" s="15"/>
      <c r="BT57" s="15"/>
      <c r="BU57" s="15"/>
      <c r="BV57" s="21"/>
      <c r="BW57" s="21"/>
      <c r="BX57" s="15" t="s">
        <v>472</v>
      </c>
      <c r="BY57" s="15" t="s">
        <v>837</v>
      </c>
      <c r="BZ57" s="15" t="s">
        <v>838</v>
      </c>
      <c r="CA57" s="15" t="s">
        <v>471</v>
      </c>
      <c r="CB57" s="24" t="s">
        <v>474</v>
      </c>
      <c r="CC57" s="15" t="s">
        <v>839</v>
      </c>
      <c r="CD57" s="19">
        <v>2020</v>
      </c>
      <c r="CE57" s="19" t="s">
        <v>465</v>
      </c>
      <c r="CF57" s="19" t="s">
        <v>270</v>
      </c>
    </row>
    <row r="58" spans="1:84" s="5" customFormat="1" ht="27" customHeight="1">
      <c r="A58" s="11" t="s">
        <v>4</v>
      </c>
      <c r="B58" s="12" t="s">
        <v>806</v>
      </c>
      <c r="C58" s="13" t="s">
        <v>139</v>
      </c>
      <c r="D58" s="13" t="s">
        <v>144</v>
      </c>
      <c r="E58" s="13" t="s">
        <v>143</v>
      </c>
      <c r="F58" s="14" t="s">
        <v>668</v>
      </c>
      <c r="G58" s="15" t="s">
        <v>375</v>
      </c>
      <c r="H58" s="15" t="s">
        <v>477</v>
      </c>
      <c r="I58" s="15" t="s">
        <v>478</v>
      </c>
      <c r="J58" s="18">
        <v>150.5</v>
      </c>
      <c r="K58" s="18">
        <v>0</v>
      </c>
      <c r="L58" s="18">
        <v>0</v>
      </c>
      <c r="M58" s="18">
        <v>150.5</v>
      </c>
      <c r="N58" s="18">
        <v>0</v>
      </c>
      <c r="O58" s="18">
        <v>0</v>
      </c>
      <c r="P58" s="18">
        <v>0</v>
      </c>
      <c r="Q58" s="18">
        <v>0</v>
      </c>
      <c r="R58" s="18">
        <v>0</v>
      </c>
      <c r="S58" s="15" t="s">
        <v>840</v>
      </c>
      <c r="T58" s="15"/>
      <c r="U58" s="21"/>
      <c r="V58" s="15" t="s">
        <v>841</v>
      </c>
      <c r="W58" s="15" t="s">
        <v>825</v>
      </c>
      <c r="X58" s="15"/>
      <c r="Y58" s="15"/>
      <c r="Z58" s="21"/>
      <c r="AA58" s="21"/>
      <c r="AB58" s="15"/>
      <c r="AC58" s="15"/>
      <c r="AD58" s="15"/>
      <c r="AE58" s="15"/>
      <c r="AF58" s="21"/>
      <c r="AG58" s="21"/>
      <c r="AH58" s="15"/>
      <c r="AI58" s="15"/>
      <c r="AJ58" s="15"/>
      <c r="AK58" s="15"/>
      <c r="AL58" s="21"/>
      <c r="AM58" s="21"/>
      <c r="AN58" s="15"/>
      <c r="AO58" s="15"/>
      <c r="AP58" s="15"/>
      <c r="AQ58" s="15"/>
      <c r="AR58" s="21"/>
      <c r="AS58" s="21"/>
      <c r="AT58" s="21"/>
      <c r="AU58" s="21"/>
      <c r="AV58" s="21"/>
      <c r="AW58" s="21"/>
      <c r="AX58" s="21"/>
      <c r="AY58" s="21"/>
      <c r="AZ58" s="15"/>
      <c r="BA58" s="15"/>
      <c r="BB58" s="15"/>
      <c r="BC58" s="15"/>
      <c r="BD58" s="21"/>
      <c r="BE58" s="21"/>
      <c r="BF58" s="15"/>
      <c r="BG58" s="15"/>
      <c r="BH58" s="15"/>
      <c r="BI58" s="15"/>
      <c r="BJ58" s="21"/>
      <c r="BK58" s="21"/>
      <c r="BL58" s="15"/>
      <c r="BM58" s="15"/>
      <c r="BN58" s="15"/>
      <c r="BO58" s="15"/>
      <c r="BP58" s="21"/>
      <c r="BQ58" s="21"/>
      <c r="BR58" s="15"/>
      <c r="BS58" s="15"/>
      <c r="BT58" s="15"/>
      <c r="BU58" s="15"/>
      <c r="BV58" s="21"/>
      <c r="BW58" s="21"/>
      <c r="BX58" s="15" t="s">
        <v>472</v>
      </c>
      <c r="BY58" s="15" t="s">
        <v>614</v>
      </c>
      <c r="BZ58" s="15" t="s">
        <v>842</v>
      </c>
      <c r="CA58" s="15" t="s">
        <v>471</v>
      </c>
      <c r="CB58" s="24" t="s">
        <v>474</v>
      </c>
      <c r="CC58" s="15"/>
      <c r="CD58" s="19">
        <v>2020</v>
      </c>
      <c r="CE58" s="19" t="s">
        <v>465</v>
      </c>
      <c r="CF58" s="19" t="s">
        <v>270</v>
      </c>
    </row>
    <row r="59" spans="1:84" s="5" customFormat="1" ht="27" customHeight="1">
      <c r="A59" s="11" t="s">
        <v>4</v>
      </c>
      <c r="B59" s="12" t="s">
        <v>806</v>
      </c>
      <c r="C59" s="13" t="s">
        <v>139</v>
      </c>
      <c r="D59" s="13" t="s">
        <v>144</v>
      </c>
      <c r="E59" s="13" t="s">
        <v>143</v>
      </c>
      <c r="F59" s="14" t="s">
        <v>668</v>
      </c>
      <c r="G59" s="15" t="s">
        <v>196</v>
      </c>
      <c r="H59" s="15" t="s">
        <v>477</v>
      </c>
      <c r="I59" s="15" t="s">
        <v>478</v>
      </c>
      <c r="J59" s="18">
        <v>33</v>
      </c>
      <c r="K59" s="18">
        <v>0</v>
      </c>
      <c r="L59" s="18">
        <v>0</v>
      </c>
      <c r="M59" s="18">
        <v>33</v>
      </c>
      <c r="N59" s="18">
        <v>0</v>
      </c>
      <c r="O59" s="18">
        <v>0</v>
      </c>
      <c r="P59" s="18">
        <v>0</v>
      </c>
      <c r="Q59" s="18">
        <v>0</v>
      </c>
      <c r="R59" s="18">
        <v>0</v>
      </c>
      <c r="S59" s="15" t="s">
        <v>843</v>
      </c>
      <c r="T59" s="15" t="s">
        <v>844</v>
      </c>
      <c r="U59" s="21"/>
      <c r="V59" s="15" t="s">
        <v>845</v>
      </c>
      <c r="W59" s="15" t="s">
        <v>846</v>
      </c>
      <c r="X59" s="15"/>
      <c r="Y59" s="15"/>
      <c r="Z59" s="21"/>
      <c r="AA59" s="21"/>
      <c r="AB59" s="15"/>
      <c r="AC59" s="15"/>
      <c r="AD59" s="15"/>
      <c r="AE59" s="15"/>
      <c r="AF59" s="21"/>
      <c r="AG59" s="21"/>
      <c r="AH59" s="15"/>
      <c r="AI59" s="15"/>
      <c r="AJ59" s="15"/>
      <c r="AK59" s="15"/>
      <c r="AL59" s="21"/>
      <c r="AM59" s="21"/>
      <c r="AN59" s="15"/>
      <c r="AO59" s="15"/>
      <c r="AP59" s="15"/>
      <c r="AQ59" s="15"/>
      <c r="AR59" s="21"/>
      <c r="AS59" s="21"/>
      <c r="AT59" s="21"/>
      <c r="AU59" s="21"/>
      <c r="AV59" s="21"/>
      <c r="AW59" s="21"/>
      <c r="AX59" s="21"/>
      <c r="AY59" s="21"/>
      <c r="AZ59" s="15" t="s">
        <v>847</v>
      </c>
      <c r="BA59" s="15" t="s">
        <v>846</v>
      </c>
      <c r="BB59" s="15"/>
      <c r="BC59" s="15"/>
      <c r="BD59" s="21"/>
      <c r="BE59" s="21"/>
      <c r="BF59" s="15"/>
      <c r="BG59" s="15"/>
      <c r="BH59" s="15"/>
      <c r="BI59" s="15"/>
      <c r="BJ59" s="21"/>
      <c r="BK59" s="21"/>
      <c r="BL59" s="15"/>
      <c r="BM59" s="15"/>
      <c r="BN59" s="15"/>
      <c r="BO59" s="15"/>
      <c r="BP59" s="21"/>
      <c r="BQ59" s="21"/>
      <c r="BR59" s="15"/>
      <c r="BS59" s="15"/>
      <c r="BT59" s="15"/>
      <c r="BU59" s="15"/>
      <c r="BV59" s="21"/>
      <c r="BW59" s="21"/>
      <c r="BX59" s="15" t="s">
        <v>472</v>
      </c>
      <c r="BY59" s="15" t="s">
        <v>810</v>
      </c>
      <c r="BZ59" s="15" t="s">
        <v>810</v>
      </c>
      <c r="CA59" s="15" t="s">
        <v>471</v>
      </c>
      <c r="CB59" s="24" t="s">
        <v>474</v>
      </c>
      <c r="CC59" s="15"/>
      <c r="CD59" s="19">
        <v>2020</v>
      </c>
      <c r="CE59" s="19" t="s">
        <v>465</v>
      </c>
      <c r="CF59" s="19" t="s">
        <v>270</v>
      </c>
    </row>
    <row r="60" spans="1:84" s="5" customFormat="1" ht="27" customHeight="1">
      <c r="A60" s="11" t="s">
        <v>4</v>
      </c>
      <c r="B60" s="12" t="s">
        <v>806</v>
      </c>
      <c r="C60" s="13" t="s">
        <v>139</v>
      </c>
      <c r="D60" s="13" t="s">
        <v>144</v>
      </c>
      <c r="E60" s="13" t="s">
        <v>143</v>
      </c>
      <c r="F60" s="14" t="s">
        <v>668</v>
      </c>
      <c r="G60" s="15" t="s">
        <v>365</v>
      </c>
      <c r="H60" s="15" t="s">
        <v>477</v>
      </c>
      <c r="I60" s="15" t="s">
        <v>478</v>
      </c>
      <c r="J60" s="18">
        <v>13</v>
      </c>
      <c r="K60" s="18">
        <v>0</v>
      </c>
      <c r="L60" s="18">
        <v>0</v>
      </c>
      <c r="M60" s="18">
        <v>13</v>
      </c>
      <c r="N60" s="18">
        <v>0</v>
      </c>
      <c r="O60" s="18">
        <v>0</v>
      </c>
      <c r="P60" s="18">
        <v>0</v>
      </c>
      <c r="Q60" s="18">
        <v>0</v>
      </c>
      <c r="R60" s="18">
        <v>0</v>
      </c>
      <c r="S60" s="15" t="s">
        <v>848</v>
      </c>
      <c r="T60" s="15" t="s">
        <v>849</v>
      </c>
      <c r="U60" s="21"/>
      <c r="V60" s="15" t="s">
        <v>850</v>
      </c>
      <c r="W60" s="15" t="s">
        <v>846</v>
      </c>
      <c r="X60" s="15"/>
      <c r="Y60" s="15"/>
      <c r="Z60" s="21"/>
      <c r="AA60" s="21"/>
      <c r="AB60" s="15"/>
      <c r="AC60" s="15"/>
      <c r="AD60" s="15"/>
      <c r="AE60" s="15"/>
      <c r="AF60" s="21"/>
      <c r="AG60" s="21"/>
      <c r="AH60" s="15"/>
      <c r="AI60" s="15"/>
      <c r="AJ60" s="15"/>
      <c r="AK60" s="15"/>
      <c r="AL60" s="21"/>
      <c r="AM60" s="21"/>
      <c r="AN60" s="15"/>
      <c r="AO60" s="15"/>
      <c r="AP60" s="15"/>
      <c r="AQ60" s="15"/>
      <c r="AR60" s="21"/>
      <c r="AS60" s="21"/>
      <c r="AT60" s="21"/>
      <c r="AU60" s="21"/>
      <c r="AV60" s="21"/>
      <c r="AW60" s="21"/>
      <c r="AX60" s="21"/>
      <c r="AY60" s="21"/>
      <c r="AZ60" s="15" t="s">
        <v>851</v>
      </c>
      <c r="BA60" s="15" t="s">
        <v>852</v>
      </c>
      <c r="BB60" s="15" t="s">
        <v>853</v>
      </c>
      <c r="BC60" s="15" t="s">
        <v>854</v>
      </c>
      <c r="BD60" s="21"/>
      <c r="BE60" s="21"/>
      <c r="BF60" s="15"/>
      <c r="BG60" s="15"/>
      <c r="BH60" s="15"/>
      <c r="BI60" s="15"/>
      <c r="BJ60" s="21"/>
      <c r="BK60" s="21"/>
      <c r="BL60" s="15"/>
      <c r="BM60" s="15"/>
      <c r="BN60" s="15"/>
      <c r="BO60" s="15"/>
      <c r="BP60" s="21"/>
      <c r="BQ60" s="21"/>
      <c r="BR60" s="15"/>
      <c r="BS60" s="15"/>
      <c r="BT60" s="15"/>
      <c r="BU60" s="15"/>
      <c r="BV60" s="21"/>
      <c r="BW60" s="21"/>
      <c r="BX60" s="15" t="s">
        <v>472</v>
      </c>
      <c r="BY60" s="15" t="s">
        <v>810</v>
      </c>
      <c r="BZ60" s="15" t="s">
        <v>810</v>
      </c>
      <c r="CA60" s="15" t="s">
        <v>471</v>
      </c>
      <c r="CB60" s="24" t="s">
        <v>474</v>
      </c>
      <c r="CC60" s="15"/>
      <c r="CD60" s="19">
        <v>2020</v>
      </c>
      <c r="CE60" s="19" t="s">
        <v>465</v>
      </c>
      <c r="CF60" s="19" t="s">
        <v>270</v>
      </c>
    </row>
    <row r="61" spans="1:84" s="5" customFormat="1" ht="27" customHeight="1">
      <c r="A61" s="11" t="s">
        <v>4</v>
      </c>
      <c r="B61" s="12" t="s">
        <v>806</v>
      </c>
      <c r="C61" s="13" t="s">
        <v>139</v>
      </c>
      <c r="D61" s="13" t="s">
        <v>144</v>
      </c>
      <c r="E61" s="13" t="s">
        <v>143</v>
      </c>
      <c r="F61" s="14" t="s">
        <v>668</v>
      </c>
      <c r="G61" s="15" t="s">
        <v>361</v>
      </c>
      <c r="H61" s="15" t="s">
        <v>477</v>
      </c>
      <c r="I61" s="15" t="s">
        <v>478</v>
      </c>
      <c r="J61" s="18">
        <v>45</v>
      </c>
      <c r="K61" s="18">
        <v>0</v>
      </c>
      <c r="L61" s="18">
        <v>0</v>
      </c>
      <c r="M61" s="18">
        <v>45</v>
      </c>
      <c r="N61" s="18">
        <v>0</v>
      </c>
      <c r="O61" s="18">
        <v>0</v>
      </c>
      <c r="P61" s="18">
        <v>0</v>
      </c>
      <c r="Q61" s="18">
        <v>0</v>
      </c>
      <c r="R61" s="18">
        <v>0</v>
      </c>
      <c r="S61" s="15" t="s">
        <v>855</v>
      </c>
      <c r="T61" s="15" t="s">
        <v>856</v>
      </c>
      <c r="U61" s="21"/>
      <c r="V61" s="15"/>
      <c r="W61" s="15"/>
      <c r="X61" s="15"/>
      <c r="Y61" s="15"/>
      <c r="Z61" s="21"/>
      <c r="AA61" s="21"/>
      <c r="AB61" s="15" t="s">
        <v>857</v>
      </c>
      <c r="AC61" s="15" t="s">
        <v>471</v>
      </c>
      <c r="AD61" s="15" t="s">
        <v>858</v>
      </c>
      <c r="AE61" s="15" t="s">
        <v>471</v>
      </c>
      <c r="AF61" s="21"/>
      <c r="AG61" s="21"/>
      <c r="AH61" s="15"/>
      <c r="AI61" s="15"/>
      <c r="AJ61" s="15"/>
      <c r="AK61" s="15"/>
      <c r="AL61" s="21"/>
      <c r="AM61" s="21"/>
      <c r="AN61" s="15"/>
      <c r="AO61" s="15"/>
      <c r="AP61" s="15"/>
      <c r="AQ61" s="15"/>
      <c r="AR61" s="21"/>
      <c r="AS61" s="21"/>
      <c r="AT61" s="21"/>
      <c r="AU61" s="21"/>
      <c r="AV61" s="21"/>
      <c r="AW61" s="21"/>
      <c r="AX61" s="21"/>
      <c r="AY61" s="21"/>
      <c r="AZ61" s="15"/>
      <c r="BA61" s="15"/>
      <c r="BB61" s="15"/>
      <c r="BC61" s="15"/>
      <c r="BD61" s="21"/>
      <c r="BE61" s="21"/>
      <c r="BF61" s="15"/>
      <c r="BG61" s="15"/>
      <c r="BH61" s="15"/>
      <c r="BI61" s="15"/>
      <c r="BJ61" s="21"/>
      <c r="BK61" s="21"/>
      <c r="BL61" s="15"/>
      <c r="BM61" s="15"/>
      <c r="BN61" s="15"/>
      <c r="BO61" s="15"/>
      <c r="BP61" s="21"/>
      <c r="BQ61" s="21"/>
      <c r="BR61" s="15" t="s">
        <v>859</v>
      </c>
      <c r="BS61" s="15" t="s">
        <v>471</v>
      </c>
      <c r="BT61" s="15"/>
      <c r="BU61" s="15"/>
      <c r="BV61" s="21"/>
      <c r="BW61" s="21"/>
      <c r="BX61" s="15" t="s">
        <v>472</v>
      </c>
      <c r="BY61" s="15" t="s">
        <v>810</v>
      </c>
      <c r="BZ61" s="15" t="s">
        <v>780</v>
      </c>
      <c r="CA61" s="15" t="s">
        <v>471</v>
      </c>
      <c r="CB61" s="24" t="s">
        <v>474</v>
      </c>
      <c r="CC61" s="15"/>
      <c r="CD61" s="19">
        <v>2020</v>
      </c>
      <c r="CE61" s="19" t="s">
        <v>465</v>
      </c>
      <c r="CF61" s="19" t="s">
        <v>270</v>
      </c>
    </row>
    <row r="62" spans="1:84" s="5" customFormat="1" ht="27" customHeight="1">
      <c r="A62" s="11" t="s">
        <v>4</v>
      </c>
      <c r="B62" s="12" t="s">
        <v>860</v>
      </c>
      <c r="C62" s="13" t="s">
        <v>139</v>
      </c>
      <c r="D62" s="13" t="s">
        <v>144</v>
      </c>
      <c r="E62" s="13" t="s">
        <v>143</v>
      </c>
      <c r="F62" s="14" t="s">
        <v>668</v>
      </c>
      <c r="G62" s="15" t="s">
        <v>381</v>
      </c>
      <c r="H62" s="15" t="s">
        <v>477</v>
      </c>
      <c r="I62" s="15" t="s">
        <v>478</v>
      </c>
      <c r="J62" s="18">
        <v>186</v>
      </c>
      <c r="K62" s="18">
        <v>0</v>
      </c>
      <c r="L62" s="18">
        <v>0</v>
      </c>
      <c r="M62" s="18">
        <v>186</v>
      </c>
      <c r="N62" s="18">
        <v>0</v>
      </c>
      <c r="O62" s="18">
        <v>0</v>
      </c>
      <c r="P62" s="18">
        <v>0</v>
      </c>
      <c r="Q62" s="18">
        <v>0</v>
      </c>
      <c r="R62" s="18">
        <v>0</v>
      </c>
      <c r="S62" s="15" t="s">
        <v>861</v>
      </c>
      <c r="T62" s="15" t="s">
        <v>862</v>
      </c>
      <c r="V62" s="15" t="s">
        <v>863</v>
      </c>
      <c r="W62" s="15" t="s">
        <v>864</v>
      </c>
      <c r="X62" s="15"/>
      <c r="Y62" s="15"/>
      <c r="AB62" s="15" t="s">
        <v>865</v>
      </c>
      <c r="AC62" s="15" t="s">
        <v>866</v>
      </c>
      <c r="AD62" s="15" t="s">
        <v>867</v>
      </c>
      <c r="AE62" s="15" t="s">
        <v>868</v>
      </c>
      <c r="AH62" s="15"/>
      <c r="AI62" s="15"/>
      <c r="AJ62" s="15"/>
      <c r="AK62" s="15"/>
      <c r="AN62" s="15"/>
      <c r="AO62" s="15"/>
      <c r="AP62" s="15"/>
      <c r="AQ62" s="15"/>
      <c r="AZ62" s="15"/>
      <c r="BA62" s="15"/>
      <c r="BB62" s="15"/>
      <c r="BC62" s="15"/>
      <c r="BF62" s="15"/>
      <c r="BG62" s="15"/>
      <c r="BH62" s="15"/>
      <c r="BI62" s="15"/>
      <c r="BL62" s="15"/>
      <c r="BM62" s="15"/>
      <c r="BN62" s="15"/>
      <c r="BO62" s="15"/>
      <c r="BR62" s="15"/>
      <c r="BS62" s="15"/>
      <c r="BT62" s="15"/>
      <c r="BU62" s="15"/>
      <c r="BX62" s="15" t="s">
        <v>472</v>
      </c>
      <c r="BY62" s="15" t="s">
        <v>652</v>
      </c>
      <c r="BZ62" s="15" t="s">
        <v>653</v>
      </c>
      <c r="CA62" s="15" t="s">
        <v>504</v>
      </c>
      <c r="CB62" s="24" t="s">
        <v>474</v>
      </c>
      <c r="CC62" s="15"/>
      <c r="CD62" s="19">
        <v>2020</v>
      </c>
      <c r="CE62" s="19" t="s">
        <v>465</v>
      </c>
      <c r="CF62" s="19" t="s">
        <v>270</v>
      </c>
    </row>
    <row r="63" spans="1:84" s="5" customFormat="1" ht="27" customHeight="1">
      <c r="A63" s="11" t="s">
        <v>4</v>
      </c>
      <c r="B63" s="12" t="s">
        <v>860</v>
      </c>
      <c r="C63" s="13" t="s">
        <v>139</v>
      </c>
      <c r="D63" s="13" t="s">
        <v>144</v>
      </c>
      <c r="E63" s="13" t="s">
        <v>143</v>
      </c>
      <c r="F63" s="14" t="s">
        <v>668</v>
      </c>
      <c r="G63" s="15" t="s">
        <v>386</v>
      </c>
      <c r="H63" s="15" t="s">
        <v>477</v>
      </c>
      <c r="I63" s="15" t="s">
        <v>478</v>
      </c>
      <c r="J63" s="18">
        <v>10</v>
      </c>
      <c r="K63" s="18">
        <v>0</v>
      </c>
      <c r="L63" s="18">
        <v>0</v>
      </c>
      <c r="M63" s="18">
        <v>10</v>
      </c>
      <c r="N63" s="18">
        <v>0</v>
      </c>
      <c r="O63" s="18">
        <v>0</v>
      </c>
      <c r="P63" s="18">
        <v>0</v>
      </c>
      <c r="Q63" s="18">
        <v>0</v>
      </c>
      <c r="R63" s="18">
        <v>0</v>
      </c>
      <c r="S63" s="15" t="s">
        <v>869</v>
      </c>
      <c r="T63" s="15"/>
      <c r="V63" s="15" t="s">
        <v>870</v>
      </c>
      <c r="W63" s="15" t="s">
        <v>871</v>
      </c>
      <c r="X63" s="15"/>
      <c r="Y63" s="15"/>
      <c r="AB63" s="15"/>
      <c r="AC63" s="15"/>
      <c r="AD63" s="15"/>
      <c r="AE63" s="15"/>
      <c r="AH63" s="15"/>
      <c r="AI63" s="15"/>
      <c r="AJ63" s="15"/>
      <c r="AK63" s="15"/>
      <c r="AN63" s="15"/>
      <c r="AO63" s="15"/>
      <c r="AP63" s="15"/>
      <c r="AQ63" s="15"/>
      <c r="AZ63" s="15"/>
      <c r="BA63" s="15"/>
      <c r="BB63" s="15"/>
      <c r="BC63" s="15"/>
      <c r="BF63" s="15"/>
      <c r="BG63" s="15"/>
      <c r="BH63" s="15"/>
      <c r="BI63" s="15"/>
      <c r="BL63" s="15"/>
      <c r="BM63" s="15"/>
      <c r="BN63" s="15"/>
      <c r="BO63" s="15"/>
      <c r="BR63" s="15"/>
      <c r="BS63" s="15"/>
      <c r="BT63" s="15"/>
      <c r="BU63" s="15"/>
      <c r="BX63" s="15" t="s">
        <v>472</v>
      </c>
      <c r="BY63" s="15" t="s">
        <v>652</v>
      </c>
      <c r="BZ63" s="15" t="s">
        <v>653</v>
      </c>
      <c r="CA63" s="15" t="s">
        <v>504</v>
      </c>
      <c r="CB63" s="24" t="s">
        <v>474</v>
      </c>
      <c r="CC63" s="15"/>
      <c r="CD63" s="19">
        <v>2020</v>
      </c>
      <c r="CE63" s="19" t="s">
        <v>465</v>
      </c>
      <c r="CF63" s="19" t="s">
        <v>270</v>
      </c>
    </row>
    <row r="64" spans="1:84" s="5" customFormat="1" ht="27" customHeight="1">
      <c r="A64" s="11" t="s">
        <v>4</v>
      </c>
      <c r="B64" s="12" t="s">
        <v>860</v>
      </c>
      <c r="C64" s="13" t="s">
        <v>139</v>
      </c>
      <c r="D64" s="13" t="s">
        <v>144</v>
      </c>
      <c r="E64" s="13" t="s">
        <v>143</v>
      </c>
      <c r="F64" s="14" t="s">
        <v>668</v>
      </c>
      <c r="G64" s="15" t="s">
        <v>872</v>
      </c>
      <c r="H64" s="15" t="s">
        <v>477</v>
      </c>
      <c r="I64" s="15" t="s">
        <v>478</v>
      </c>
      <c r="J64" s="18">
        <v>6</v>
      </c>
      <c r="K64" s="18">
        <v>0</v>
      </c>
      <c r="L64" s="18">
        <v>0</v>
      </c>
      <c r="M64" s="18">
        <v>6</v>
      </c>
      <c r="N64" s="18">
        <v>0</v>
      </c>
      <c r="O64" s="18">
        <v>0</v>
      </c>
      <c r="P64" s="18">
        <v>0</v>
      </c>
      <c r="Q64" s="18">
        <v>0</v>
      </c>
      <c r="R64" s="18">
        <v>0</v>
      </c>
      <c r="S64" s="15" t="s">
        <v>873</v>
      </c>
      <c r="T64" s="15"/>
      <c r="V64" s="15" t="s">
        <v>874</v>
      </c>
      <c r="W64" s="15" t="s">
        <v>864</v>
      </c>
      <c r="X64" s="15"/>
      <c r="Y64" s="15"/>
      <c r="AB64" s="15"/>
      <c r="AC64" s="15"/>
      <c r="AD64" s="15"/>
      <c r="AE64" s="15"/>
      <c r="AH64" s="15"/>
      <c r="AI64" s="15"/>
      <c r="AJ64" s="15"/>
      <c r="AK64" s="15"/>
      <c r="AN64" s="15"/>
      <c r="AO64" s="15"/>
      <c r="AP64" s="15"/>
      <c r="AQ64" s="15"/>
      <c r="AZ64" s="15"/>
      <c r="BA64" s="15"/>
      <c r="BB64" s="15"/>
      <c r="BC64" s="15"/>
      <c r="BF64" s="15"/>
      <c r="BG64" s="15"/>
      <c r="BH64" s="15"/>
      <c r="BI64" s="15"/>
      <c r="BL64" s="15"/>
      <c r="BM64" s="15"/>
      <c r="BN64" s="15"/>
      <c r="BO64" s="15"/>
      <c r="BR64" s="15"/>
      <c r="BS64" s="15"/>
      <c r="BT64" s="15"/>
      <c r="BU64" s="15"/>
      <c r="BX64" s="15" t="s">
        <v>472</v>
      </c>
      <c r="BY64" s="15" t="s">
        <v>652</v>
      </c>
      <c r="BZ64" s="15" t="s">
        <v>653</v>
      </c>
      <c r="CA64" s="15" t="s">
        <v>504</v>
      </c>
      <c r="CB64" s="24" t="s">
        <v>474</v>
      </c>
      <c r="CC64" s="15"/>
      <c r="CD64" s="19">
        <v>2020</v>
      </c>
      <c r="CE64" s="19" t="s">
        <v>465</v>
      </c>
      <c r="CF64" s="19" t="s">
        <v>270</v>
      </c>
    </row>
    <row r="65" spans="1:84" s="5" customFormat="1" ht="27" customHeight="1">
      <c r="A65" s="11" t="s">
        <v>4</v>
      </c>
      <c r="B65" s="12" t="s">
        <v>860</v>
      </c>
      <c r="C65" s="13" t="s">
        <v>139</v>
      </c>
      <c r="D65" s="13" t="s">
        <v>144</v>
      </c>
      <c r="E65" s="13" t="s">
        <v>143</v>
      </c>
      <c r="F65" s="14" t="s">
        <v>668</v>
      </c>
      <c r="G65" s="15" t="s">
        <v>203</v>
      </c>
      <c r="H65" s="15" t="s">
        <v>477</v>
      </c>
      <c r="I65" s="15" t="s">
        <v>478</v>
      </c>
      <c r="J65" s="18">
        <v>157</v>
      </c>
      <c r="K65" s="18">
        <v>0</v>
      </c>
      <c r="L65" s="18">
        <v>0</v>
      </c>
      <c r="M65" s="18">
        <v>157</v>
      </c>
      <c r="N65" s="18">
        <v>0</v>
      </c>
      <c r="O65" s="18">
        <v>0</v>
      </c>
      <c r="P65" s="18">
        <v>0</v>
      </c>
      <c r="Q65" s="18">
        <v>0</v>
      </c>
      <c r="R65" s="18">
        <v>0</v>
      </c>
      <c r="S65" s="15" t="s">
        <v>875</v>
      </c>
      <c r="T65" s="15"/>
      <c r="V65" s="15" t="s">
        <v>876</v>
      </c>
      <c r="W65" s="15" t="s">
        <v>877</v>
      </c>
      <c r="X65" s="15"/>
      <c r="Y65" s="15"/>
      <c r="AB65" s="15"/>
      <c r="AC65" s="15"/>
      <c r="AD65" s="15"/>
      <c r="AE65" s="15"/>
      <c r="AH65" s="15"/>
      <c r="AI65" s="15"/>
      <c r="AJ65" s="15"/>
      <c r="AK65" s="15"/>
      <c r="AN65" s="15"/>
      <c r="AO65" s="15"/>
      <c r="AP65" s="15"/>
      <c r="AQ65" s="15"/>
      <c r="AZ65" s="15"/>
      <c r="BA65" s="15"/>
      <c r="BB65" s="15"/>
      <c r="BC65" s="15"/>
      <c r="BF65" s="15"/>
      <c r="BG65" s="15"/>
      <c r="BH65" s="15"/>
      <c r="BI65" s="15"/>
      <c r="BL65" s="15"/>
      <c r="BM65" s="15"/>
      <c r="BN65" s="15"/>
      <c r="BO65" s="15"/>
      <c r="BR65" s="15" t="s">
        <v>876</v>
      </c>
      <c r="BS65" s="15" t="s">
        <v>878</v>
      </c>
      <c r="BT65" s="15"/>
      <c r="BU65" s="15"/>
      <c r="BX65" s="15" t="s">
        <v>472</v>
      </c>
      <c r="BY65" s="15" t="s">
        <v>879</v>
      </c>
      <c r="BZ65" s="15" t="s">
        <v>653</v>
      </c>
      <c r="CA65" s="15" t="s">
        <v>504</v>
      </c>
      <c r="CB65" s="24" t="s">
        <v>474</v>
      </c>
      <c r="CC65" s="15"/>
      <c r="CD65" s="19">
        <v>2020</v>
      </c>
      <c r="CE65" s="19" t="s">
        <v>465</v>
      </c>
      <c r="CF65" s="19" t="s">
        <v>270</v>
      </c>
    </row>
    <row r="66" spans="1:84" s="5" customFormat="1" ht="27" customHeight="1">
      <c r="A66" s="11" t="s">
        <v>4</v>
      </c>
      <c r="B66" s="12" t="s">
        <v>860</v>
      </c>
      <c r="C66" s="13" t="s">
        <v>139</v>
      </c>
      <c r="D66" s="13" t="s">
        <v>144</v>
      </c>
      <c r="E66" s="13" t="s">
        <v>143</v>
      </c>
      <c r="F66" s="14" t="s">
        <v>668</v>
      </c>
      <c r="G66" s="15" t="s">
        <v>388</v>
      </c>
      <c r="H66" s="15" t="s">
        <v>477</v>
      </c>
      <c r="I66" s="15" t="s">
        <v>478</v>
      </c>
      <c r="J66" s="18">
        <v>10</v>
      </c>
      <c r="K66" s="18">
        <v>0</v>
      </c>
      <c r="L66" s="18">
        <v>0</v>
      </c>
      <c r="M66" s="18">
        <v>10</v>
      </c>
      <c r="N66" s="18">
        <v>0</v>
      </c>
      <c r="O66" s="18">
        <v>0</v>
      </c>
      <c r="P66" s="18">
        <v>0</v>
      </c>
      <c r="Q66" s="18">
        <v>0</v>
      </c>
      <c r="R66" s="18">
        <v>0</v>
      </c>
      <c r="S66" s="15" t="s">
        <v>880</v>
      </c>
      <c r="T66" s="15" t="s">
        <v>881</v>
      </c>
      <c r="V66" s="15" t="s">
        <v>882</v>
      </c>
      <c r="W66" s="15" t="s">
        <v>883</v>
      </c>
      <c r="X66" s="15"/>
      <c r="Y66" s="15"/>
      <c r="AB66" s="15" t="s">
        <v>884</v>
      </c>
      <c r="AC66" s="15" t="s">
        <v>885</v>
      </c>
      <c r="AD66" s="15"/>
      <c r="AE66" s="15"/>
      <c r="AH66" s="15"/>
      <c r="AI66" s="15"/>
      <c r="AJ66" s="15"/>
      <c r="AK66" s="15"/>
      <c r="AN66" s="15"/>
      <c r="AO66" s="15"/>
      <c r="AP66" s="15"/>
      <c r="AQ66" s="15"/>
      <c r="AZ66" s="15"/>
      <c r="BA66" s="15"/>
      <c r="BB66" s="15"/>
      <c r="BC66" s="15"/>
      <c r="BF66" s="15"/>
      <c r="BG66" s="15"/>
      <c r="BH66" s="15"/>
      <c r="BI66" s="15"/>
      <c r="BL66" s="15"/>
      <c r="BM66" s="15"/>
      <c r="BN66" s="15"/>
      <c r="BO66" s="15"/>
      <c r="BR66" s="15"/>
      <c r="BS66" s="15"/>
      <c r="BT66" s="15"/>
      <c r="BU66" s="15"/>
      <c r="BX66" s="15" t="s">
        <v>472</v>
      </c>
      <c r="BY66" s="15" t="s">
        <v>652</v>
      </c>
      <c r="BZ66" s="15" t="s">
        <v>653</v>
      </c>
      <c r="CA66" s="15" t="s">
        <v>504</v>
      </c>
      <c r="CB66" s="24" t="s">
        <v>474</v>
      </c>
      <c r="CC66" s="15"/>
      <c r="CD66" s="19">
        <v>2020</v>
      </c>
      <c r="CE66" s="19" t="s">
        <v>465</v>
      </c>
      <c r="CF66" s="19" t="s">
        <v>270</v>
      </c>
    </row>
    <row r="67" spans="1:84" s="5" customFormat="1" ht="27" customHeight="1">
      <c r="A67" s="11" t="s">
        <v>4</v>
      </c>
      <c r="B67" s="12" t="s">
        <v>860</v>
      </c>
      <c r="C67" s="13" t="s">
        <v>139</v>
      </c>
      <c r="D67" s="13" t="s">
        <v>144</v>
      </c>
      <c r="E67" s="13" t="s">
        <v>143</v>
      </c>
      <c r="F67" s="14" t="s">
        <v>668</v>
      </c>
      <c r="G67" s="15" t="s">
        <v>383</v>
      </c>
      <c r="H67" s="15" t="s">
        <v>477</v>
      </c>
      <c r="I67" s="15" t="s">
        <v>478</v>
      </c>
      <c r="J67" s="18">
        <v>5</v>
      </c>
      <c r="K67" s="18">
        <v>0</v>
      </c>
      <c r="L67" s="18">
        <v>0</v>
      </c>
      <c r="M67" s="18">
        <v>5</v>
      </c>
      <c r="N67" s="18">
        <v>0</v>
      </c>
      <c r="O67" s="18">
        <v>0</v>
      </c>
      <c r="P67" s="18">
        <v>0</v>
      </c>
      <c r="Q67" s="18">
        <v>0</v>
      </c>
      <c r="R67" s="18">
        <v>0</v>
      </c>
      <c r="S67" s="15" t="s">
        <v>886</v>
      </c>
      <c r="T67" s="15"/>
      <c r="V67" s="15" t="s">
        <v>887</v>
      </c>
      <c r="W67" s="15" t="s">
        <v>888</v>
      </c>
      <c r="X67" s="15" t="s">
        <v>889</v>
      </c>
      <c r="Y67" s="15" t="s">
        <v>864</v>
      </c>
      <c r="AB67" s="15"/>
      <c r="AC67" s="15"/>
      <c r="AD67" s="15"/>
      <c r="AE67" s="15"/>
      <c r="AH67" s="15"/>
      <c r="AI67" s="15"/>
      <c r="AJ67" s="15"/>
      <c r="AK67" s="15"/>
      <c r="AN67" s="15"/>
      <c r="AO67" s="15"/>
      <c r="AP67" s="15"/>
      <c r="AQ67" s="15"/>
      <c r="AZ67" s="15"/>
      <c r="BA67" s="15"/>
      <c r="BB67" s="15"/>
      <c r="BC67" s="15"/>
      <c r="BF67" s="15"/>
      <c r="BG67" s="15"/>
      <c r="BH67" s="15"/>
      <c r="BI67" s="15"/>
      <c r="BL67" s="15"/>
      <c r="BM67" s="15"/>
      <c r="BN67" s="15"/>
      <c r="BO67" s="15"/>
      <c r="BR67" s="15"/>
      <c r="BS67" s="15"/>
      <c r="BT67" s="15"/>
      <c r="BU67" s="15"/>
      <c r="BX67" s="15" t="s">
        <v>472</v>
      </c>
      <c r="BY67" s="15" t="s">
        <v>652</v>
      </c>
      <c r="BZ67" s="15" t="s">
        <v>653</v>
      </c>
      <c r="CA67" s="15" t="s">
        <v>504</v>
      </c>
      <c r="CB67" s="24" t="s">
        <v>474</v>
      </c>
      <c r="CC67" s="15"/>
      <c r="CD67" s="19">
        <v>2020</v>
      </c>
      <c r="CE67" s="19" t="s">
        <v>465</v>
      </c>
      <c r="CF67" s="19" t="s">
        <v>270</v>
      </c>
    </row>
    <row r="68" spans="1:84" s="5" customFormat="1" ht="16.5" customHeight="1">
      <c r="A68" s="11" t="s">
        <v>4</v>
      </c>
      <c r="B68" s="12" t="s">
        <v>890</v>
      </c>
      <c r="C68" s="13" t="s">
        <v>151</v>
      </c>
      <c r="D68" s="13" t="s">
        <v>140</v>
      </c>
      <c r="E68" s="13" t="s">
        <v>143</v>
      </c>
      <c r="F68" s="14" t="s">
        <v>891</v>
      </c>
      <c r="G68" s="15" t="s">
        <v>398</v>
      </c>
      <c r="H68" s="15" t="s">
        <v>477</v>
      </c>
      <c r="I68" s="15" t="s">
        <v>478</v>
      </c>
      <c r="J68" s="18">
        <v>200</v>
      </c>
      <c r="K68" s="18">
        <v>0</v>
      </c>
      <c r="L68" s="18">
        <v>0</v>
      </c>
      <c r="M68" s="18">
        <v>0</v>
      </c>
      <c r="N68" s="18">
        <v>200</v>
      </c>
      <c r="O68" s="18">
        <v>0</v>
      </c>
      <c r="P68" s="18">
        <v>0</v>
      </c>
      <c r="Q68" s="18">
        <v>0</v>
      </c>
      <c r="R68" s="18">
        <v>0</v>
      </c>
      <c r="S68" s="15" t="s">
        <v>892</v>
      </c>
      <c r="T68" s="15"/>
      <c r="V68" s="15" t="s">
        <v>893</v>
      </c>
      <c r="W68" s="15" t="s">
        <v>894</v>
      </c>
      <c r="X68" s="15"/>
      <c r="Y68" s="15"/>
      <c r="AB68" s="15"/>
      <c r="AC68" s="15"/>
      <c r="AD68" s="15"/>
      <c r="AE68" s="15"/>
      <c r="AH68" s="15"/>
      <c r="AI68" s="15"/>
      <c r="AJ68" s="15"/>
      <c r="AK68" s="15"/>
      <c r="AN68" s="15"/>
      <c r="AO68" s="15"/>
      <c r="AP68" s="15"/>
      <c r="AQ68" s="15"/>
      <c r="AZ68" s="15"/>
      <c r="BA68" s="15"/>
      <c r="BB68" s="15"/>
      <c r="BC68" s="15"/>
      <c r="BF68" s="15"/>
      <c r="BG68" s="15"/>
      <c r="BH68" s="15"/>
      <c r="BI68" s="15"/>
      <c r="BL68" s="15"/>
      <c r="BM68" s="15"/>
      <c r="BN68" s="15"/>
      <c r="BO68" s="15"/>
      <c r="BR68" s="15"/>
      <c r="BS68" s="15"/>
      <c r="BT68" s="15"/>
      <c r="BU68" s="15"/>
      <c r="BX68" s="15" t="s">
        <v>472</v>
      </c>
      <c r="BY68" s="15"/>
      <c r="BZ68" s="15"/>
      <c r="CA68" s="15" t="s">
        <v>504</v>
      </c>
      <c r="CB68" s="24" t="s">
        <v>474</v>
      </c>
      <c r="CC68" s="15"/>
      <c r="CD68" s="19">
        <v>2020</v>
      </c>
      <c r="CE68" s="19" t="s">
        <v>465</v>
      </c>
      <c r="CF68" s="19" t="s">
        <v>270</v>
      </c>
    </row>
    <row r="69" spans="1:84" s="5" customFormat="1" ht="16.5" customHeight="1">
      <c r="A69" s="11" t="s">
        <v>4</v>
      </c>
      <c r="B69" s="12" t="s">
        <v>890</v>
      </c>
      <c r="C69" s="13" t="s">
        <v>151</v>
      </c>
      <c r="D69" s="13" t="s">
        <v>140</v>
      </c>
      <c r="E69" s="13" t="s">
        <v>143</v>
      </c>
      <c r="F69" s="14" t="s">
        <v>891</v>
      </c>
      <c r="G69" s="15" t="s">
        <v>407</v>
      </c>
      <c r="H69" s="15" t="s">
        <v>477</v>
      </c>
      <c r="I69" s="15" t="s">
        <v>478</v>
      </c>
      <c r="J69" s="18">
        <v>5</v>
      </c>
      <c r="K69" s="18">
        <v>0</v>
      </c>
      <c r="L69" s="18">
        <v>0</v>
      </c>
      <c r="M69" s="18">
        <v>0</v>
      </c>
      <c r="N69" s="18">
        <v>5</v>
      </c>
      <c r="O69" s="18">
        <v>0</v>
      </c>
      <c r="P69" s="18">
        <v>0</v>
      </c>
      <c r="Q69" s="18">
        <v>0</v>
      </c>
      <c r="R69" s="18">
        <v>0</v>
      </c>
      <c r="S69" s="15" t="s">
        <v>895</v>
      </c>
      <c r="T69" s="15"/>
      <c r="V69" s="15"/>
      <c r="W69" s="15"/>
      <c r="X69" s="15"/>
      <c r="Y69" s="15"/>
      <c r="AB69" s="15"/>
      <c r="AC69" s="15"/>
      <c r="AD69" s="15"/>
      <c r="AE69" s="15"/>
      <c r="AH69" s="15" t="s">
        <v>896</v>
      </c>
      <c r="AI69" s="15" t="s">
        <v>897</v>
      </c>
      <c r="AJ69" s="15"/>
      <c r="AK69" s="15"/>
      <c r="AN69" s="15"/>
      <c r="AO69" s="15"/>
      <c r="AP69" s="15"/>
      <c r="AQ69" s="15"/>
      <c r="AZ69" s="15"/>
      <c r="BA69" s="15"/>
      <c r="BB69" s="15"/>
      <c r="BC69" s="15"/>
      <c r="BF69" s="15"/>
      <c r="BG69" s="15"/>
      <c r="BH69" s="15"/>
      <c r="BI69" s="15"/>
      <c r="BL69" s="15"/>
      <c r="BM69" s="15"/>
      <c r="BN69" s="15"/>
      <c r="BO69" s="15"/>
      <c r="BR69" s="15"/>
      <c r="BS69" s="15"/>
      <c r="BT69" s="15"/>
      <c r="BU69" s="15"/>
      <c r="BX69" s="15" t="s">
        <v>472</v>
      </c>
      <c r="BY69" s="15"/>
      <c r="BZ69" s="15"/>
      <c r="CA69" s="15" t="s">
        <v>504</v>
      </c>
      <c r="CB69" s="24" t="s">
        <v>474</v>
      </c>
      <c r="CC69" s="15"/>
      <c r="CD69" s="19">
        <v>2020</v>
      </c>
      <c r="CE69" s="19" t="s">
        <v>465</v>
      </c>
      <c r="CF69" s="19" t="s">
        <v>270</v>
      </c>
    </row>
    <row r="70" spans="1:84" s="5" customFormat="1" ht="21.75" customHeight="1">
      <c r="A70" s="11" t="s">
        <v>4</v>
      </c>
      <c r="B70" s="12" t="s">
        <v>890</v>
      </c>
      <c r="C70" s="13" t="s">
        <v>151</v>
      </c>
      <c r="D70" s="13" t="s">
        <v>140</v>
      </c>
      <c r="E70" s="13" t="s">
        <v>143</v>
      </c>
      <c r="F70" s="14" t="s">
        <v>891</v>
      </c>
      <c r="G70" s="15" t="s">
        <v>403</v>
      </c>
      <c r="H70" s="15" t="s">
        <v>477</v>
      </c>
      <c r="I70" s="15" t="s">
        <v>478</v>
      </c>
      <c r="J70" s="18">
        <v>25</v>
      </c>
      <c r="K70" s="18">
        <v>0</v>
      </c>
      <c r="L70" s="18">
        <v>0</v>
      </c>
      <c r="M70" s="18">
        <v>0</v>
      </c>
      <c r="N70" s="18">
        <v>25</v>
      </c>
      <c r="O70" s="18">
        <v>0</v>
      </c>
      <c r="P70" s="18">
        <v>0</v>
      </c>
      <c r="Q70" s="18">
        <v>0</v>
      </c>
      <c r="R70" s="18">
        <v>0</v>
      </c>
      <c r="S70" s="15" t="s">
        <v>898</v>
      </c>
      <c r="T70" s="15"/>
      <c r="V70" s="15" t="s">
        <v>899</v>
      </c>
      <c r="W70" s="15" t="s">
        <v>900</v>
      </c>
      <c r="X70" s="15"/>
      <c r="Y70" s="15"/>
      <c r="AB70" s="15"/>
      <c r="AC70" s="15"/>
      <c r="AD70" s="15"/>
      <c r="AE70" s="15"/>
      <c r="AH70" s="15"/>
      <c r="AI70" s="15"/>
      <c r="AJ70" s="15"/>
      <c r="AK70" s="15"/>
      <c r="AN70" s="15"/>
      <c r="AO70" s="15"/>
      <c r="AP70" s="15"/>
      <c r="AQ70" s="15"/>
      <c r="AZ70" s="15"/>
      <c r="BA70" s="15"/>
      <c r="BB70" s="15"/>
      <c r="BC70" s="15"/>
      <c r="BF70" s="15"/>
      <c r="BG70" s="15"/>
      <c r="BH70" s="15"/>
      <c r="BI70" s="15"/>
      <c r="BL70" s="15"/>
      <c r="BM70" s="15"/>
      <c r="BN70" s="15"/>
      <c r="BO70" s="15"/>
      <c r="BR70" s="15"/>
      <c r="BS70" s="15"/>
      <c r="BT70" s="15"/>
      <c r="BU70" s="15"/>
      <c r="BX70" s="15" t="s">
        <v>472</v>
      </c>
      <c r="BY70" s="15"/>
      <c r="BZ70" s="15"/>
      <c r="CA70" s="15" t="s">
        <v>504</v>
      </c>
      <c r="CB70" s="24" t="s">
        <v>474</v>
      </c>
      <c r="CC70" s="15"/>
      <c r="CD70" s="19">
        <v>2020</v>
      </c>
      <c r="CE70" s="19" t="s">
        <v>465</v>
      </c>
      <c r="CF70" s="19" t="s">
        <v>270</v>
      </c>
    </row>
    <row r="71" spans="1:84" s="5" customFormat="1" ht="19.5" customHeight="1">
      <c r="A71" s="11" t="s">
        <v>4</v>
      </c>
      <c r="B71" s="12" t="s">
        <v>890</v>
      </c>
      <c r="C71" s="13" t="s">
        <v>151</v>
      </c>
      <c r="D71" s="13" t="s">
        <v>140</v>
      </c>
      <c r="E71" s="13" t="s">
        <v>143</v>
      </c>
      <c r="F71" s="14" t="s">
        <v>891</v>
      </c>
      <c r="G71" s="15" t="s">
        <v>405</v>
      </c>
      <c r="H71" s="15" t="s">
        <v>477</v>
      </c>
      <c r="I71" s="15" t="s">
        <v>478</v>
      </c>
      <c r="J71" s="18">
        <v>8</v>
      </c>
      <c r="K71" s="18">
        <v>0</v>
      </c>
      <c r="L71" s="18">
        <v>0</v>
      </c>
      <c r="M71" s="18">
        <v>0</v>
      </c>
      <c r="N71" s="18">
        <v>8</v>
      </c>
      <c r="O71" s="18">
        <v>0</v>
      </c>
      <c r="P71" s="18">
        <v>0</v>
      </c>
      <c r="Q71" s="18">
        <v>0</v>
      </c>
      <c r="R71" s="18">
        <v>0</v>
      </c>
      <c r="S71" s="15" t="s">
        <v>901</v>
      </c>
      <c r="T71" s="15"/>
      <c r="V71" s="15" t="s">
        <v>902</v>
      </c>
      <c r="W71" s="15" t="s">
        <v>903</v>
      </c>
      <c r="X71" s="15"/>
      <c r="Y71" s="15"/>
      <c r="AB71" s="15"/>
      <c r="AC71" s="15"/>
      <c r="AD71" s="15"/>
      <c r="AE71" s="15"/>
      <c r="AH71" s="15"/>
      <c r="AI71" s="15"/>
      <c r="AJ71" s="15"/>
      <c r="AK71" s="15"/>
      <c r="AN71" s="15"/>
      <c r="AO71" s="15"/>
      <c r="AP71" s="15"/>
      <c r="AQ71" s="15"/>
      <c r="AZ71" s="15"/>
      <c r="BA71" s="15"/>
      <c r="BB71" s="15"/>
      <c r="BC71" s="15"/>
      <c r="BF71" s="15"/>
      <c r="BG71" s="15"/>
      <c r="BH71" s="15"/>
      <c r="BI71" s="15"/>
      <c r="BL71" s="15"/>
      <c r="BM71" s="15"/>
      <c r="BN71" s="15"/>
      <c r="BO71" s="15"/>
      <c r="BR71" s="15"/>
      <c r="BS71" s="15"/>
      <c r="BT71" s="15"/>
      <c r="BU71" s="15"/>
      <c r="BX71" s="15" t="s">
        <v>472</v>
      </c>
      <c r="BY71" s="15"/>
      <c r="BZ71" s="15"/>
      <c r="CA71" s="15" t="s">
        <v>504</v>
      </c>
      <c r="CB71" s="24" t="s">
        <v>474</v>
      </c>
      <c r="CC71" s="15"/>
      <c r="CD71" s="19">
        <v>2020</v>
      </c>
      <c r="CE71" s="19" t="s">
        <v>465</v>
      </c>
      <c r="CF71" s="19" t="s">
        <v>270</v>
      </c>
    </row>
    <row r="72" spans="1:84" s="5" customFormat="1" ht="16.5" customHeight="1">
      <c r="A72" s="11" t="s">
        <v>4</v>
      </c>
      <c r="B72" s="12" t="s">
        <v>890</v>
      </c>
      <c r="C72" s="13" t="s">
        <v>151</v>
      </c>
      <c r="D72" s="13" t="s">
        <v>140</v>
      </c>
      <c r="E72" s="13" t="s">
        <v>143</v>
      </c>
      <c r="F72" s="14" t="s">
        <v>891</v>
      </c>
      <c r="G72" s="15" t="s">
        <v>373</v>
      </c>
      <c r="H72" s="15" t="s">
        <v>477</v>
      </c>
      <c r="I72" s="15" t="s">
        <v>478</v>
      </c>
      <c r="J72" s="18">
        <v>28.5</v>
      </c>
      <c r="K72" s="18">
        <v>0</v>
      </c>
      <c r="L72" s="18">
        <v>0</v>
      </c>
      <c r="M72" s="18">
        <v>0</v>
      </c>
      <c r="N72" s="18">
        <v>28.5</v>
      </c>
      <c r="O72" s="18">
        <v>0</v>
      </c>
      <c r="P72" s="18">
        <v>0</v>
      </c>
      <c r="Q72" s="18">
        <v>0</v>
      </c>
      <c r="R72" s="18">
        <v>0</v>
      </c>
      <c r="S72" s="15" t="s">
        <v>904</v>
      </c>
      <c r="T72" s="15"/>
      <c r="V72" s="15" t="s">
        <v>905</v>
      </c>
      <c r="W72" s="15" t="s">
        <v>906</v>
      </c>
      <c r="X72" s="15"/>
      <c r="Y72" s="15"/>
      <c r="AB72" s="15"/>
      <c r="AC72" s="15"/>
      <c r="AD72" s="15"/>
      <c r="AE72" s="15"/>
      <c r="AH72" s="15"/>
      <c r="AI72" s="15"/>
      <c r="AJ72" s="15"/>
      <c r="AK72" s="15"/>
      <c r="AN72" s="15"/>
      <c r="AO72" s="15"/>
      <c r="AP72" s="15"/>
      <c r="AQ72" s="15"/>
      <c r="AZ72" s="15"/>
      <c r="BA72" s="15"/>
      <c r="BB72" s="15"/>
      <c r="BC72" s="15"/>
      <c r="BF72" s="15"/>
      <c r="BG72" s="15"/>
      <c r="BH72" s="15"/>
      <c r="BI72" s="15"/>
      <c r="BL72" s="15"/>
      <c r="BM72" s="15"/>
      <c r="BN72" s="15"/>
      <c r="BO72" s="15"/>
      <c r="BR72" s="15"/>
      <c r="BS72" s="15"/>
      <c r="BT72" s="15"/>
      <c r="BU72" s="15"/>
      <c r="BX72" s="15" t="s">
        <v>472</v>
      </c>
      <c r="BY72" s="15"/>
      <c r="BZ72" s="15"/>
      <c r="CA72" s="15" t="s">
        <v>504</v>
      </c>
      <c r="CB72" s="24" t="s">
        <v>474</v>
      </c>
      <c r="CC72" s="15"/>
      <c r="CD72" s="19">
        <v>2020</v>
      </c>
      <c r="CE72" s="19" t="s">
        <v>465</v>
      </c>
      <c r="CF72" s="19" t="s">
        <v>270</v>
      </c>
    </row>
    <row r="73" spans="1:84" s="5" customFormat="1" ht="21" customHeight="1">
      <c r="A73" s="11" t="s">
        <v>4</v>
      </c>
      <c r="B73" s="12" t="s">
        <v>890</v>
      </c>
      <c r="C73" s="13" t="s">
        <v>151</v>
      </c>
      <c r="D73" s="13" t="s">
        <v>140</v>
      </c>
      <c r="E73" s="13" t="s">
        <v>143</v>
      </c>
      <c r="F73" s="14" t="s">
        <v>891</v>
      </c>
      <c r="G73" s="15" t="s">
        <v>409</v>
      </c>
      <c r="H73" s="15" t="s">
        <v>477</v>
      </c>
      <c r="I73" s="15" t="s">
        <v>478</v>
      </c>
      <c r="J73" s="18">
        <v>4</v>
      </c>
      <c r="K73" s="18">
        <v>0</v>
      </c>
      <c r="L73" s="18">
        <v>0</v>
      </c>
      <c r="M73" s="18">
        <v>0</v>
      </c>
      <c r="N73" s="18">
        <v>4</v>
      </c>
      <c r="O73" s="18">
        <v>0</v>
      </c>
      <c r="P73" s="18">
        <v>0</v>
      </c>
      <c r="Q73" s="18">
        <v>0</v>
      </c>
      <c r="R73" s="18">
        <v>0</v>
      </c>
      <c r="S73" s="15" t="s">
        <v>907</v>
      </c>
      <c r="T73" s="15"/>
      <c r="V73" s="15" t="s">
        <v>908</v>
      </c>
      <c r="W73" s="15" t="s">
        <v>909</v>
      </c>
      <c r="X73" s="15"/>
      <c r="Y73" s="15"/>
      <c r="AB73" s="15"/>
      <c r="AC73" s="15"/>
      <c r="AD73" s="15"/>
      <c r="AE73" s="15"/>
      <c r="AH73" s="15"/>
      <c r="AI73" s="15"/>
      <c r="AJ73" s="15"/>
      <c r="AK73" s="15"/>
      <c r="AN73" s="15"/>
      <c r="AO73" s="15"/>
      <c r="AP73" s="15"/>
      <c r="AQ73" s="15"/>
      <c r="AZ73" s="15"/>
      <c r="BA73" s="15"/>
      <c r="BB73" s="15"/>
      <c r="BC73" s="15"/>
      <c r="BF73" s="15"/>
      <c r="BG73" s="15"/>
      <c r="BH73" s="15"/>
      <c r="BI73" s="15"/>
      <c r="BL73" s="15"/>
      <c r="BM73" s="15"/>
      <c r="BN73" s="15"/>
      <c r="BO73" s="15"/>
      <c r="BR73" s="15"/>
      <c r="BS73" s="15"/>
      <c r="BT73" s="15"/>
      <c r="BU73" s="15"/>
      <c r="BX73" s="15" t="s">
        <v>472</v>
      </c>
      <c r="BY73" s="15"/>
      <c r="BZ73" s="15"/>
      <c r="CA73" s="15" t="s">
        <v>504</v>
      </c>
      <c r="CB73" s="24" t="s">
        <v>474</v>
      </c>
      <c r="CC73" s="15"/>
      <c r="CD73" s="19">
        <v>2020</v>
      </c>
      <c r="CE73" s="19" t="s">
        <v>465</v>
      </c>
      <c r="CF73" s="19" t="s">
        <v>270</v>
      </c>
    </row>
    <row r="74" spans="1:84" s="5" customFormat="1" ht="22.5" customHeight="1">
      <c r="A74" s="11" t="s">
        <v>4</v>
      </c>
      <c r="B74" s="12" t="s">
        <v>890</v>
      </c>
      <c r="C74" s="13" t="s">
        <v>151</v>
      </c>
      <c r="D74" s="13" t="s">
        <v>140</v>
      </c>
      <c r="E74" s="13" t="s">
        <v>143</v>
      </c>
      <c r="F74" s="14" t="s">
        <v>891</v>
      </c>
      <c r="G74" s="15" t="s">
        <v>393</v>
      </c>
      <c r="H74" s="15" t="s">
        <v>477</v>
      </c>
      <c r="I74" s="15" t="s">
        <v>478</v>
      </c>
      <c r="J74" s="18">
        <v>30</v>
      </c>
      <c r="K74" s="18">
        <v>0</v>
      </c>
      <c r="L74" s="18">
        <v>0</v>
      </c>
      <c r="M74" s="18">
        <v>0</v>
      </c>
      <c r="N74" s="18">
        <v>30</v>
      </c>
      <c r="O74" s="18">
        <v>0</v>
      </c>
      <c r="P74" s="18">
        <v>0</v>
      </c>
      <c r="Q74" s="18">
        <v>0</v>
      </c>
      <c r="R74" s="18">
        <v>0</v>
      </c>
      <c r="S74" s="15" t="s">
        <v>910</v>
      </c>
      <c r="T74" s="15"/>
      <c r="V74" s="15" t="s">
        <v>911</v>
      </c>
      <c r="W74" s="15" t="s">
        <v>912</v>
      </c>
      <c r="X74" s="15" t="s">
        <v>913</v>
      </c>
      <c r="Y74" s="15" t="s">
        <v>914</v>
      </c>
      <c r="AB74" s="15"/>
      <c r="AC74" s="15"/>
      <c r="AD74" s="15"/>
      <c r="AE74" s="15"/>
      <c r="AH74" s="15"/>
      <c r="AI74" s="15"/>
      <c r="AJ74" s="15"/>
      <c r="AK74" s="15"/>
      <c r="AN74" s="15"/>
      <c r="AO74" s="15"/>
      <c r="AP74" s="15"/>
      <c r="AQ74" s="15"/>
      <c r="AZ74" s="15"/>
      <c r="BA74" s="15"/>
      <c r="BB74" s="15"/>
      <c r="BC74" s="15"/>
      <c r="BF74" s="15"/>
      <c r="BG74" s="15"/>
      <c r="BH74" s="15"/>
      <c r="BI74" s="15"/>
      <c r="BL74" s="15"/>
      <c r="BM74" s="15"/>
      <c r="BN74" s="15"/>
      <c r="BO74" s="15"/>
      <c r="BR74" s="15"/>
      <c r="BS74" s="15"/>
      <c r="BT74" s="15"/>
      <c r="BU74" s="15"/>
      <c r="BX74" s="15" t="s">
        <v>472</v>
      </c>
      <c r="BY74" s="15"/>
      <c r="BZ74" s="15"/>
      <c r="CA74" s="15" t="s">
        <v>504</v>
      </c>
      <c r="CB74" s="24" t="s">
        <v>474</v>
      </c>
      <c r="CC74" s="15"/>
      <c r="CD74" s="19">
        <v>2020</v>
      </c>
      <c r="CE74" s="19" t="s">
        <v>465</v>
      </c>
      <c r="CF74" s="19" t="s">
        <v>270</v>
      </c>
    </row>
    <row r="75" spans="1:84" s="5" customFormat="1" ht="21.75" customHeight="1">
      <c r="A75" s="11" t="s">
        <v>4</v>
      </c>
      <c r="B75" s="12" t="s">
        <v>890</v>
      </c>
      <c r="C75" s="13" t="s">
        <v>151</v>
      </c>
      <c r="D75" s="13" t="s">
        <v>140</v>
      </c>
      <c r="E75" s="13" t="s">
        <v>143</v>
      </c>
      <c r="F75" s="14" t="s">
        <v>891</v>
      </c>
      <c r="G75" s="15" t="s">
        <v>411</v>
      </c>
      <c r="H75" s="15" t="s">
        <v>477</v>
      </c>
      <c r="I75" s="15" t="s">
        <v>478</v>
      </c>
      <c r="J75" s="18">
        <v>75</v>
      </c>
      <c r="K75" s="18">
        <v>0</v>
      </c>
      <c r="L75" s="18">
        <v>0</v>
      </c>
      <c r="M75" s="18">
        <v>0</v>
      </c>
      <c r="N75" s="18">
        <v>75</v>
      </c>
      <c r="O75" s="18">
        <v>0</v>
      </c>
      <c r="P75" s="18">
        <v>0</v>
      </c>
      <c r="Q75" s="18">
        <v>0</v>
      </c>
      <c r="R75" s="18">
        <v>0</v>
      </c>
      <c r="S75" s="15" t="s">
        <v>915</v>
      </c>
      <c r="T75" s="15"/>
      <c r="V75" s="15" t="s">
        <v>916</v>
      </c>
      <c r="W75" s="15" t="s">
        <v>900</v>
      </c>
      <c r="X75" s="15"/>
      <c r="Y75" s="15"/>
      <c r="AB75" s="15"/>
      <c r="AC75" s="15"/>
      <c r="AD75" s="15"/>
      <c r="AE75" s="15"/>
      <c r="AH75" s="15"/>
      <c r="AI75" s="15"/>
      <c r="AJ75" s="15"/>
      <c r="AK75" s="15"/>
      <c r="AN75" s="15"/>
      <c r="AO75" s="15"/>
      <c r="AP75" s="15"/>
      <c r="AQ75" s="15"/>
      <c r="AZ75" s="15"/>
      <c r="BA75" s="15"/>
      <c r="BB75" s="15"/>
      <c r="BC75" s="15"/>
      <c r="BF75" s="15"/>
      <c r="BG75" s="15"/>
      <c r="BH75" s="15"/>
      <c r="BI75" s="15"/>
      <c r="BL75" s="15"/>
      <c r="BM75" s="15"/>
      <c r="BN75" s="15"/>
      <c r="BO75" s="15"/>
      <c r="BR75" s="15"/>
      <c r="BS75" s="15"/>
      <c r="BT75" s="15"/>
      <c r="BU75" s="15"/>
      <c r="BX75" s="15" t="s">
        <v>472</v>
      </c>
      <c r="BY75" s="15"/>
      <c r="BZ75" s="15"/>
      <c r="CA75" s="15" t="s">
        <v>504</v>
      </c>
      <c r="CB75" s="24" t="s">
        <v>474</v>
      </c>
      <c r="CC75" s="15"/>
      <c r="CD75" s="19">
        <v>2020</v>
      </c>
      <c r="CE75" s="19" t="s">
        <v>465</v>
      </c>
      <c r="CF75" s="19" t="s">
        <v>270</v>
      </c>
    </row>
    <row r="76" spans="1:84" s="5" customFormat="1" ht="16.5" customHeight="1">
      <c r="A76" s="11" t="s">
        <v>4</v>
      </c>
      <c r="B76" s="12" t="s">
        <v>890</v>
      </c>
      <c r="C76" s="13" t="s">
        <v>151</v>
      </c>
      <c r="D76" s="13" t="s">
        <v>140</v>
      </c>
      <c r="E76" s="13" t="s">
        <v>143</v>
      </c>
      <c r="F76" s="14" t="s">
        <v>891</v>
      </c>
      <c r="G76" s="15" t="s">
        <v>395</v>
      </c>
      <c r="H76" s="15" t="s">
        <v>477</v>
      </c>
      <c r="I76" s="15" t="s">
        <v>478</v>
      </c>
      <c r="J76" s="18">
        <v>10</v>
      </c>
      <c r="K76" s="18">
        <v>0</v>
      </c>
      <c r="L76" s="18">
        <v>0</v>
      </c>
      <c r="M76" s="18">
        <v>0</v>
      </c>
      <c r="N76" s="18">
        <v>10</v>
      </c>
      <c r="O76" s="18">
        <v>0</v>
      </c>
      <c r="P76" s="18">
        <v>0</v>
      </c>
      <c r="Q76" s="18">
        <v>0</v>
      </c>
      <c r="R76" s="18">
        <v>0</v>
      </c>
      <c r="S76" s="15" t="s">
        <v>917</v>
      </c>
      <c r="T76" s="15"/>
      <c r="V76" s="15"/>
      <c r="W76" s="15"/>
      <c r="X76" s="15"/>
      <c r="Y76" s="15"/>
      <c r="AB76" s="15" t="s">
        <v>918</v>
      </c>
      <c r="AC76" s="15" t="s">
        <v>919</v>
      </c>
      <c r="AD76" s="15" t="s">
        <v>920</v>
      </c>
      <c r="AE76" s="15" t="s">
        <v>921</v>
      </c>
      <c r="AH76" s="15"/>
      <c r="AI76" s="15"/>
      <c r="AJ76" s="15"/>
      <c r="AK76" s="15"/>
      <c r="AN76" s="15"/>
      <c r="AO76" s="15"/>
      <c r="AP76" s="15"/>
      <c r="AQ76" s="15"/>
      <c r="AZ76" s="15"/>
      <c r="BA76" s="15"/>
      <c r="BB76" s="15"/>
      <c r="BC76" s="15"/>
      <c r="BF76" s="15"/>
      <c r="BG76" s="15"/>
      <c r="BH76" s="15"/>
      <c r="BI76" s="15"/>
      <c r="BL76" s="15"/>
      <c r="BM76" s="15"/>
      <c r="BN76" s="15"/>
      <c r="BO76" s="15"/>
      <c r="BR76" s="15"/>
      <c r="BS76" s="15"/>
      <c r="BT76" s="15"/>
      <c r="BU76" s="15"/>
      <c r="BX76" s="15" t="s">
        <v>472</v>
      </c>
      <c r="BY76" s="15"/>
      <c r="BZ76" s="15"/>
      <c r="CA76" s="15" t="s">
        <v>504</v>
      </c>
      <c r="CB76" s="24" t="s">
        <v>474</v>
      </c>
      <c r="CC76" s="15"/>
      <c r="CD76" s="19">
        <v>2020</v>
      </c>
      <c r="CE76" s="19" t="s">
        <v>465</v>
      </c>
      <c r="CF76" s="19" t="s">
        <v>270</v>
      </c>
    </row>
    <row r="77" spans="1:84" s="5" customFormat="1" ht="16.5" customHeight="1">
      <c r="A77" s="11" t="s">
        <v>4</v>
      </c>
      <c r="B77" s="12" t="s">
        <v>890</v>
      </c>
      <c r="C77" s="13" t="s">
        <v>151</v>
      </c>
      <c r="D77" s="13" t="s">
        <v>140</v>
      </c>
      <c r="E77" s="13" t="s">
        <v>143</v>
      </c>
      <c r="F77" s="14" t="s">
        <v>891</v>
      </c>
      <c r="G77" s="15" t="s">
        <v>401</v>
      </c>
      <c r="H77" s="15" t="s">
        <v>477</v>
      </c>
      <c r="I77" s="15" t="s">
        <v>478</v>
      </c>
      <c r="J77" s="18">
        <v>5</v>
      </c>
      <c r="K77" s="18">
        <v>0</v>
      </c>
      <c r="L77" s="18">
        <v>0</v>
      </c>
      <c r="M77" s="18">
        <v>0</v>
      </c>
      <c r="N77" s="18">
        <v>5</v>
      </c>
      <c r="O77" s="18">
        <v>0</v>
      </c>
      <c r="P77" s="18">
        <v>0</v>
      </c>
      <c r="Q77" s="18">
        <v>0</v>
      </c>
      <c r="R77" s="18">
        <v>0</v>
      </c>
      <c r="S77" s="15" t="s">
        <v>922</v>
      </c>
      <c r="T77" s="15"/>
      <c r="V77" s="15" t="s">
        <v>923</v>
      </c>
      <c r="W77" s="15" t="s">
        <v>924</v>
      </c>
      <c r="X77" s="15"/>
      <c r="Y77" s="15"/>
      <c r="AB77" s="15"/>
      <c r="AC77" s="15"/>
      <c r="AD77" s="15"/>
      <c r="AE77" s="15"/>
      <c r="AH77" s="15"/>
      <c r="AI77" s="15"/>
      <c r="AJ77" s="15"/>
      <c r="AK77" s="15"/>
      <c r="AN77" s="15"/>
      <c r="AO77" s="15"/>
      <c r="AP77" s="15"/>
      <c r="AQ77" s="15"/>
      <c r="AZ77" s="15"/>
      <c r="BA77" s="15"/>
      <c r="BB77" s="15"/>
      <c r="BC77" s="15"/>
      <c r="BF77" s="15"/>
      <c r="BG77" s="15"/>
      <c r="BH77" s="15"/>
      <c r="BI77" s="15"/>
      <c r="BL77" s="15"/>
      <c r="BM77" s="15"/>
      <c r="BN77" s="15"/>
      <c r="BO77" s="15"/>
      <c r="BR77" s="15"/>
      <c r="BS77" s="15"/>
      <c r="BT77" s="15"/>
      <c r="BU77" s="15"/>
      <c r="BX77" s="15" t="s">
        <v>472</v>
      </c>
      <c r="BY77" s="15"/>
      <c r="BZ77" s="15"/>
      <c r="CA77" s="15" t="s">
        <v>504</v>
      </c>
      <c r="CB77" s="24" t="s">
        <v>474</v>
      </c>
      <c r="CC77" s="15"/>
      <c r="CD77" s="19">
        <v>2020</v>
      </c>
      <c r="CE77" s="19" t="s">
        <v>465</v>
      </c>
      <c r="CF77" s="19" t="s">
        <v>270</v>
      </c>
    </row>
    <row r="78" spans="1:84" s="5" customFormat="1" ht="16.5" customHeight="1">
      <c r="A78" s="11" t="s">
        <v>4</v>
      </c>
      <c r="B78" s="12" t="s">
        <v>890</v>
      </c>
      <c r="C78" s="13" t="s">
        <v>151</v>
      </c>
      <c r="D78" s="13" t="s">
        <v>140</v>
      </c>
      <c r="E78" s="13" t="s">
        <v>143</v>
      </c>
      <c r="F78" s="14" t="s">
        <v>891</v>
      </c>
      <c r="G78" s="15" t="s">
        <v>198</v>
      </c>
      <c r="H78" s="15" t="s">
        <v>477</v>
      </c>
      <c r="I78" s="15" t="s">
        <v>478</v>
      </c>
      <c r="J78" s="18">
        <v>5</v>
      </c>
      <c r="K78" s="18">
        <v>0</v>
      </c>
      <c r="L78" s="18">
        <v>0</v>
      </c>
      <c r="M78" s="18">
        <v>0</v>
      </c>
      <c r="N78" s="18">
        <v>5</v>
      </c>
      <c r="O78" s="18">
        <v>0</v>
      </c>
      <c r="P78" s="18">
        <v>0</v>
      </c>
      <c r="Q78" s="18">
        <v>0</v>
      </c>
      <c r="R78" s="18">
        <v>0</v>
      </c>
      <c r="S78" s="15" t="s">
        <v>925</v>
      </c>
      <c r="T78" s="15"/>
      <c r="V78" s="15" t="s">
        <v>926</v>
      </c>
      <c r="W78" s="15" t="s">
        <v>900</v>
      </c>
      <c r="X78" s="15" t="s">
        <v>927</v>
      </c>
      <c r="Y78" s="15" t="s">
        <v>928</v>
      </c>
      <c r="AB78" s="15"/>
      <c r="AC78" s="15"/>
      <c r="AD78" s="15"/>
      <c r="AE78" s="15"/>
      <c r="AH78" s="15"/>
      <c r="AI78" s="15"/>
      <c r="AJ78" s="15"/>
      <c r="AK78" s="15"/>
      <c r="AN78" s="15"/>
      <c r="AO78" s="15"/>
      <c r="AP78" s="15"/>
      <c r="AQ78" s="15"/>
      <c r="AZ78" s="15"/>
      <c r="BA78" s="15"/>
      <c r="BB78" s="15"/>
      <c r="BC78" s="15"/>
      <c r="BF78" s="15"/>
      <c r="BG78" s="15"/>
      <c r="BH78" s="15"/>
      <c r="BI78" s="15"/>
      <c r="BL78" s="15"/>
      <c r="BM78" s="15"/>
      <c r="BN78" s="15"/>
      <c r="BO78" s="15"/>
      <c r="BR78" s="15"/>
      <c r="BS78" s="15"/>
      <c r="BT78" s="15"/>
      <c r="BU78" s="15"/>
      <c r="BX78" s="15" t="s">
        <v>472</v>
      </c>
      <c r="BY78" s="15"/>
      <c r="BZ78" s="15"/>
      <c r="CA78" s="15" t="s">
        <v>504</v>
      </c>
      <c r="CB78" s="24" t="s">
        <v>474</v>
      </c>
      <c r="CC78" s="15"/>
      <c r="CD78" s="19">
        <v>2020</v>
      </c>
      <c r="CE78" s="19" t="s">
        <v>465</v>
      </c>
      <c r="CF78" s="19" t="s">
        <v>270</v>
      </c>
    </row>
    <row r="79" spans="1:84" s="5" customFormat="1" ht="21" customHeight="1">
      <c r="A79" s="11" t="s">
        <v>4</v>
      </c>
      <c r="B79" s="12" t="s">
        <v>460</v>
      </c>
      <c r="C79" s="13" t="s">
        <v>151</v>
      </c>
      <c r="D79" s="13" t="s">
        <v>152</v>
      </c>
      <c r="E79" s="13" t="s">
        <v>135</v>
      </c>
      <c r="F79" s="14" t="s">
        <v>495</v>
      </c>
      <c r="G79" s="15" t="s">
        <v>929</v>
      </c>
      <c r="H79" s="15" t="s">
        <v>930</v>
      </c>
      <c r="I79" s="15" t="s">
        <v>663</v>
      </c>
      <c r="J79" s="18">
        <v>28</v>
      </c>
      <c r="K79" s="18">
        <v>0</v>
      </c>
      <c r="L79" s="18">
        <v>0</v>
      </c>
      <c r="M79" s="18">
        <v>0</v>
      </c>
      <c r="N79" s="18">
        <v>28</v>
      </c>
      <c r="O79" s="18">
        <v>0</v>
      </c>
      <c r="P79" s="18">
        <v>0</v>
      </c>
      <c r="Q79" s="18">
        <v>0</v>
      </c>
      <c r="R79" s="18">
        <v>0</v>
      </c>
      <c r="S79" s="15" t="s">
        <v>931</v>
      </c>
      <c r="T79" s="15" t="s">
        <v>932</v>
      </c>
      <c r="V79" s="15" t="s">
        <v>933</v>
      </c>
      <c r="W79" s="15" t="s">
        <v>934</v>
      </c>
      <c r="X79" s="15" t="s">
        <v>935</v>
      </c>
      <c r="Y79" s="15" t="s">
        <v>936</v>
      </c>
      <c r="AB79" s="15" t="s">
        <v>937</v>
      </c>
      <c r="AC79" s="15" t="s">
        <v>471</v>
      </c>
      <c r="AD79" s="15" t="s">
        <v>938</v>
      </c>
      <c r="AE79" s="15" t="s">
        <v>471</v>
      </c>
      <c r="AH79" s="15"/>
      <c r="AI79" s="15"/>
      <c r="AJ79" s="15"/>
      <c r="AK79" s="15"/>
      <c r="AN79" s="15"/>
      <c r="AO79" s="15"/>
      <c r="AP79" s="15"/>
      <c r="AQ79" s="15"/>
      <c r="AZ79" s="15"/>
      <c r="BA79" s="15"/>
      <c r="BB79" s="15"/>
      <c r="BC79" s="15"/>
      <c r="BF79" s="15"/>
      <c r="BG79" s="15"/>
      <c r="BH79" s="15"/>
      <c r="BI79" s="15"/>
      <c r="BL79" s="15"/>
      <c r="BM79" s="15"/>
      <c r="BN79" s="15"/>
      <c r="BO79" s="15"/>
      <c r="BR79" s="15" t="s">
        <v>470</v>
      </c>
      <c r="BS79" s="15" t="s">
        <v>471</v>
      </c>
      <c r="BT79" s="15"/>
      <c r="BU79" s="15"/>
      <c r="BX79" s="15" t="s">
        <v>472</v>
      </c>
      <c r="BY79" s="15"/>
      <c r="BZ79" s="15"/>
      <c r="CA79" s="15" t="s">
        <v>504</v>
      </c>
      <c r="CB79" s="24" t="s">
        <v>474</v>
      </c>
      <c r="CC79" s="15" t="s">
        <v>304</v>
      </c>
      <c r="CD79" s="19">
        <v>2020</v>
      </c>
      <c r="CE79" s="19" t="s">
        <v>465</v>
      </c>
      <c r="CF79" s="19" t="s">
        <v>270</v>
      </c>
    </row>
    <row r="80" spans="1:84" s="5" customFormat="1" ht="18" customHeight="1">
      <c r="A80" s="11" t="s">
        <v>4</v>
      </c>
      <c r="B80" s="12" t="s">
        <v>460</v>
      </c>
      <c r="C80" s="13" t="s">
        <v>151</v>
      </c>
      <c r="D80" s="13" t="s">
        <v>152</v>
      </c>
      <c r="E80" s="13" t="s">
        <v>135</v>
      </c>
      <c r="F80" s="14" t="s">
        <v>495</v>
      </c>
      <c r="G80" s="15" t="s">
        <v>309</v>
      </c>
      <c r="H80" s="15" t="s">
        <v>930</v>
      </c>
      <c r="I80" s="15" t="s">
        <v>497</v>
      </c>
      <c r="J80" s="18">
        <v>400</v>
      </c>
      <c r="K80" s="18">
        <v>0</v>
      </c>
      <c r="L80" s="18">
        <v>0</v>
      </c>
      <c r="M80" s="18">
        <v>0</v>
      </c>
      <c r="N80" s="18">
        <v>400</v>
      </c>
      <c r="O80" s="18">
        <v>0</v>
      </c>
      <c r="P80" s="18">
        <v>0</v>
      </c>
      <c r="Q80" s="18">
        <v>0</v>
      </c>
      <c r="R80" s="18">
        <v>0</v>
      </c>
      <c r="S80" s="15" t="s">
        <v>939</v>
      </c>
      <c r="T80" s="15" t="s">
        <v>940</v>
      </c>
      <c r="V80" s="15"/>
      <c r="W80" s="15"/>
      <c r="X80" s="15"/>
      <c r="Y80" s="15"/>
      <c r="AB80" s="15"/>
      <c r="AC80" s="15"/>
      <c r="AD80" s="15"/>
      <c r="AE80" s="15"/>
      <c r="AH80" s="15"/>
      <c r="AI80" s="15"/>
      <c r="AJ80" s="15"/>
      <c r="AK80" s="15"/>
      <c r="AN80" s="15" t="s">
        <v>941</v>
      </c>
      <c r="AO80" s="15" t="s">
        <v>942</v>
      </c>
      <c r="AP80" s="15"/>
      <c r="AQ80" s="15"/>
      <c r="AZ80" s="15"/>
      <c r="BA80" s="15"/>
      <c r="BB80" s="15"/>
      <c r="BC80" s="15"/>
      <c r="BF80" s="15"/>
      <c r="BG80" s="15"/>
      <c r="BH80" s="15"/>
      <c r="BI80" s="15"/>
      <c r="BL80" s="15"/>
      <c r="BM80" s="15"/>
      <c r="BN80" s="15"/>
      <c r="BO80" s="15"/>
      <c r="BR80" s="15" t="s">
        <v>470</v>
      </c>
      <c r="BS80" s="15" t="s">
        <v>471</v>
      </c>
      <c r="BT80" s="15"/>
      <c r="BU80" s="15"/>
      <c r="BX80" s="15" t="s">
        <v>472</v>
      </c>
      <c r="BY80" s="15"/>
      <c r="BZ80" s="15"/>
      <c r="CA80" s="15" t="s">
        <v>504</v>
      </c>
      <c r="CB80" s="24" t="s">
        <v>474</v>
      </c>
      <c r="CC80" s="15" t="s">
        <v>943</v>
      </c>
      <c r="CD80" s="19">
        <v>2020</v>
      </c>
      <c r="CE80" s="19" t="s">
        <v>465</v>
      </c>
      <c r="CF80" s="19" t="s">
        <v>270</v>
      </c>
    </row>
    <row r="81" spans="1:84" s="5" customFormat="1" ht="20.25" customHeight="1">
      <c r="A81" s="11" t="s">
        <v>4</v>
      </c>
      <c r="B81" s="12" t="s">
        <v>460</v>
      </c>
      <c r="C81" s="13" t="s">
        <v>151</v>
      </c>
      <c r="D81" s="13" t="s">
        <v>152</v>
      </c>
      <c r="E81" s="13" t="s">
        <v>135</v>
      </c>
      <c r="F81" s="14" t="s">
        <v>495</v>
      </c>
      <c r="G81" s="15" t="s">
        <v>944</v>
      </c>
      <c r="H81" s="15" t="s">
        <v>930</v>
      </c>
      <c r="I81" s="15" t="s">
        <v>478</v>
      </c>
      <c r="J81" s="18">
        <v>59</v>
      </c>
      <c r="K81" s="18">
        <v>0</v>
      </c>
      <c r="L81" s="18">
        <v>0</v>
      </c>
      <c r="M81" s="18">
        <v>0</v>
      </c>
      <c r="N81" s="18">
        <v>59</v>
      </c>
      <c r="O81" s="18">
        <v>0</v>
      </c>
      <c r="P81" s="18">
        <v>0</v>
      </c>
      <c r="Q81" s="18">
        <v>0</v>
      </c>
      <c r="R81" s="18">
        <v>0</v>
      </c>
      <c r="S81" s="15" t="s">
        <v>945</v>
      </c>
      <c r="T81" s="15" t="s">
        <v>946</v>
      </c>
      <c r="V81" s="15" t="s">
        <v>947</v>
      </c>
      <c r="W81" s="15" t="s">
        <v>948</v>
      </c>
      <c r="X81" s="15" t="s">
        <v>949</v>
      </c>
      <c r="Y81" s="15" t="s">
        <v>950</v>
      </c>
      <c r="AB81" s="15"/>
      <c r="AC81" s="15"/>
      <c r="AD81" s="15"/>
      <c r="AE81" s="15"/>
      <c r="AH81" s="15"/>
      <c r="AI81" s="15"/>
      <c r="AJ81" s="15"/>
      <c r="AK81" s="15"/>
      <c r="AN81" s="15"/>
      <c r="AO81" s="15"/>
      <c r="AP81" s="15"/>
      <c r="AQ81" s="15"/>
      <c r="AZ81" s="15"/>
      <c r="BA81" s="15"/>
      <c r="BB81" s="15"/>
      <c r="BC81" s="15"/>
      <c r="BF81" s="15"/>
      <c r="BG81" s="15"/>
      <c r="BH81" s="15"/>
      <c r="BI81" s="15"/>
      <c r="BL81" s="15"/>
      <c r="BM81" s="15"/>
      <c r="BN81" s="15"/>
      <c r="BO81" s="15"/>
      <c r="BR81" s="15" t="s">
        <v>470</v>
      </c>
      <c r="BS81" s="15" t="s">
        <v>471</v>
      </c>
      <c r="BT81" s="15"/>
      <c r="BU81" s="15"/>
      <c r="BX81" s="15" t="s">
        <v>472</v>
      </c>
      <c r="BY81" s="15"/>
      <c r="BZ81" s="15"/>
      <c r="CA81" s="15" t="s">
        <v>951</v>
      </c>
      <c r="CB81" s="24" t="s">
        <v>474</v>
      </c>
      <c r="CC81" s="15" t="s">
        <v>952</v>
      </c>
      <c r="CD81" s="19">
        <v>2020</v>
      </c>
      <c r="CE81" s="19" t="s">
        <v>465</v>
      </c>
      <c r="CF81" s="19" t="s">
        <v>270</v>
      </c>
    </row>
    <row r="82" spans="1:84" s="5" customFormat="1" ht="23.25" customHeight="1">
      <c r="A82" s="11" t="s">
        <v>4</v>
      </c>
      <c r="B82" s="12" t="s">
        <v>460</v>
      </c>
      <c r="C82" s="13" t="s">
        <v>151</v>
      </c>
      <c r="D82" s="13" t="s">
        <v>152</v>
      </c>
      <c r="E82" s="13" t="s">
        <v>135</v>
      </c>
      <c r="F82" s="14" t="s">
        <v>495</v>
      </c>
      <c r="G82" s="15" t="s">
        <v>283</v>
      </c>
      <c r="H82" s="15" t="s">
        <v>930</v>
      </c>
      <c r="I82" s="15" t="s">
        <v>478</v>
      </c>
      <c r="J82" s="18">
        <v>30</v>
      </c>
      <c r="K82" s="18">
        <v>0</v>
      </c>
      <c r="L82" s="18">
        <v>0</v>
      </c>
      <c r="M82" s="18">
        <v>0</v>
      </c>
      <c r="N82" s="18">
        <v>30</v>
      </c>
      <c r="O82" s="18">
        <v>0</v>
      </c>
      <c r="P82" s="18">
        <v>0</v>
      </c>
      <c r="Q82" s="18">
        <v>0</v>
      </c>
      <c r="R82" s="18">
        <v>0</v>
      </c>
      <c r="S82" s="15" t="s">
        <v>953</v>
      </c>
      <c r="T82" s="15"/>
      <c r="V82" s="15" t="s">
        <v>954</v>
      </c>
      <c r="W82" s="15" t="s">
        <v>955</v>
      </c>
      <c r="X82" s="15"/>
      <c r="Y82" s="15"/>
      <c r="AB82" s="15"/>
      <c r="AC82" s="15"/>
      <c r="AD82" s="15"/>
      <c r="AE82" s="15"/>
      <c r="AH82" s="15"/>
      <c r="AI82" s="15"/>
      <c r="AJ82" s="15"/>
      <c r="AK82" s="15"/>
      <c r="AN82" s="15"/>
      <c r="AO82" s="15"/>
      <c r="AP82" s="15"/>
      <c r="AQ82" s="15"/>
      <c r="AZ82" s="15"/>
      <c r="BA82" s="15"/>
      <c r="BB82" s="15"/>
      <c r="BC82" s="15"/>
      <c r="BF82" s="15"/>
      <c r="BG82" s="15"/>
      <c r="BH82" s="15"/>
      <c r="BI82" s="15"/>
      <c r="BL82" s="15"/>
      <c r="BM82" s="15"/>
      <c r="BN82" s="15"/>
      <c r="BO82" s="15"/>
      <c r="BR82" s="15" t="s">
        <v>470</v>
      </c>
      <c r="BS82" s="15" t="s">
        <v>471</v>
      </c>
      <c r="BT82" s="15"/>
      <c r="BU82" s="15"/>
      <c r="BX82" s="15" t="s">
        <v>472</v>
      </c>
      <c r="BY82" s="15"/>
      <c r="BZ82" s="15"/>
      <c r="CA82" s="15" t="s">
        <v>504</v>
      </c>
      <c r="CB82" s="24" t="s">
        <v>474</v>
      </c>
      <c r="CC82" s="15" t="s">
        <v>956</v>
      </c>
      <c r="CD82" s="19">
        <v>2020</v>
      </c>
      <c r="CE82" s="19" t="s">
        <v>465</v>
      </c>
      <c r="CF82" s="19" t="s">
        <v>270</v>
      </c>
    </row>
    <row r="83" spans="1:84" s="5" customFormat="1" ht="23.25" customHeight="1">
      <c r="A83" s="11" t="s">
        <v>4</v>
      </c>
      <c r="B83" s="12" t="s">
        <v>460</v>
      </c>
      <c r="C83" s="13" t="s">
        <v>151</v>
      </c>
      <c r="D83" s="13" t="s">
        <v>152</v>
      </c>
      <c r="E83" s="13" t="s">
        <v>135</v>
      </c>
      <c r="F83" s="14" t="s">
        <v>495</v>
      </c>
      <c r="G83" s="15" t="s">
        <v>957</v>
      </c>
      <c r="H83" s="15" t="s">
        <v>930</v>
      </c>
      <c r="I83" s="15" t="s">
        <v>478</v>
      </c>
      <c r="J83" s="18">
        <v>13</v>
      </c>
      <c r="K83" s="18">
        <v>0</v>
      </c>
      <c r="L83" s="18">
        <v>0</v>
      </c>
      <c r="M83" s="18">
        <v>0</v>
      </c>
      <c r="N83" s="18">
        <v>13</v>
      </c>
      <c r="O83" s="18">
        <v>0</v>
      </c>
      <c r="P83" s="18">
        <v>0</v>
      </c>
      <c r="Q83" s="18">
        <v>0</v>
      </c>
      <c r="R83" s="18">
        <v>0</v>
      </c>
      <c r="S83" s="15" t="s">
        <v>958</v>
      </c>
      <c r="T83" s="15" t="s">
        <v>959</v>
      </c>
      <c r="V83" s="15" t="s">
        <v>960</v>
      </c>
      <c r="W83" s="15" t="s">
        <v>961</v>
      </c>
      <c r="X83" s="15" t="s">
        <v>962</v>
      </c>
      <c r="Y83" s="15" t="s">
        <v>963</v>
      </c>
      <c r="AB83" s="15"/>
      <c r="AC83" s="15"/>
      <c r="AD83" s="15"/>
      <c r="AE83" s="15"/>
      <c r="AH83" s="15" t="s">
        <v>964</v>
      </c>
      <c r="AI83" s="15" t="s">
        <v>965</v>
      </c>
      <c r="AJ83" s="15" t="s">
        <v>966</v>
      </c>
      <c r="AK83" s="15" t="s">
        <v>967</v>
      </c>
      <c r="AN83" s="15"/>
      <c r="AO83" s="15"/>
      <c r="AP83" s="15"/>
      <c r="AQ83" s="15"/>
      <c r="AZ83" s="15" t="s">
        <v>958</v>
      </c>
      <c r="BA83" s="15" t="s">
        <v>968</v>
      </c>
      <c r="BB83" s="15"/>
      <c r="BC83" s="15"/>
      <c r="BF83" s="15"/>
      <c r="BG83" s="15"/>
      <c r="BH83" s="15"/>
      <c r="BI83" s="15"/>
      <c r="BL83" s="15"/>
      <c r="BM83" s="15"/>
      <c r="BN83" s="15"/>
      <c r="BO83" s="15"/>
      <c r="BR83" s="15" t="s">
        <v>470</v>
      </c>
      <c r="BS83" s="15" t="s">
        <v>471</v>
      </c>
      <c r="BT83" s="15"/>
      <c r="BU83" s="15"/>
      <c r="BX83" s="15" t="s">
        <v>472</v>
      </c>
      <c r="BY83" s="15" t="s">
        <v>969</v>
      </c>
      <c r="BZ83" s="15" t="s">
        <v>970</v>
      </c>
      <c r="CA83" s="15" t="s">
        <v>971</v>
      </c>
      <c r="CB83" s="24" t="s">
        <v>474</v>
      </c>
      <c r="CC83" s="15" t="s">
        <v>972</v>
      </c>
      <c r="CD83" s="19">
        <v>2020</v>
      </c>
      <c r="CE83" s="19" t="s">
        <v>465</v>
      </c>
      <c r="CF83" s="19" t="s">
        <v>270</v>
      </c>
    </row>
    <row r="84" spans="1:84" s="5" customFormat="1" ht="24" customHeight="1">
      <c r="A84" s="11" t="s">
        <v>4</v>
      </c>
      <c r="B84" s="12" t="s">
        <v>460</v>
      </c>
      <c r="C84" s="13" t="s">
        <v>151</v>
      </c>
      <c r="D84" s="13" t="s">
        <v>152</v>
      </c>
      <c r="E84" s="13" t="s">
        <v>135</v>
      </c>
      <c r="F84" s="14" t="s">
        <v>495</v>
      </c>
      <c r="G84" s="15" t="s">
        <v>258</v>
      </c>
      <c r="H84" s="15" t="s">
        <v>930</v>
      </c>
      <c r="I84" s="15" t="s">
        <v>973</v>
      </c>
      <c r="J84" s="18">
        <v>28</v>
      </c>
      <c r="K84" s="18">
        <v>0</v>
      </c>
      <c r="L84" s="18">
        <v>0</v>
      </c>
      <c r="M84" s="18">
        <v>0</v>
      </c>
      <c r="N84" s="18">
        <v>28</v>
      </c>
      <c r="O84" s="18">
        <v>0</v>
      </c>
      <c r="P84" s="18">
        <v>0</v>
      </c>
      <c r="Q84" s="18">
        <v>0</v>
      </c>
      <c r="R84" s="18">
        <v>0</v>
      </c>
      <c r="S84" s="15" t="s">
        <v>974</v>
      </c>
      <c r="T84" s="15"/>
      <c r="V84" s="15" t="s">
        <v>975</v>
      </c>
      <c r="W84" s="15" t="s">
        <v>976</v>
      </c>
      <c r="X84" s="15" t="s">
        <v>977</v>
      </c>
      <c r="Y84" s="15" t="s">
        <v>680</v>
      </c>
      <c r="AB84" s="15"/>
      <c r="AC84" s="15"/>
      <c r="AD84" s="15"/>
      <c r="AE84" s="15"/>
      <c r="AH84" s="15"/>
      <c r="AI84" s="15"/>
      <c r="AJ84" s="15"/>
      <c r="AK84" s="15"/>
      <c r="AN84" s="15" t="s">
        <v>978</v>
      </c>
      <c r="AO84" s="15" t="s">
        <v>979</v>
      </c>
      <c r="AP84" s="15" t="s">
        <v>975</v>
      </c>
      <c r="AQ84" s="15" t="s">
        <v>980</v>
      </c>
      <c r="AZ84" s="15"/>
      <c r="BA84" s="15"/>
      <c r="BB84" s="15"/>
      <c r="BC84" s="15"/>
      <c r="BF84" s="15"/>
      <c r="BG84" s="15"/>
      <c r="BH84" s="15"/>
      <c r="BI84" s="15"/>
      <c r="BL84" s="15"/>
      <c r="BM84" s="15"/>
      <c r="BN84" s="15"/>
      <c r="BO84" s="15"/>
      <c r="BR84" s="15" t="s">
        <v>470</v>
      </c>
      <c r="BS84" s="15" t="s">
        <v>471</v>
      </c>
      <c r="BT84" s="15"/>
      <c r="BU84" s="15"/>
      <c r="BX84" s="15" t="s">
        <v>472</v>
      </c>
      <c r="BY84" s="15"/>
      <c r="BZ84" s="15"/>
      <c r="CA84" s="15" t="s">
        <v>504</v>
      </c>
      <c r="CB84" s="24" t="s">
        <v>474</v>
      </c>
      <c r="CC84" s="15" t="s">
        <v>981</v>
      </c>
      <c r="CD84" s="19">
        <v>2020</v>
      </c>
      <c r="CE84" s="19" t="s">
        <v>465</v>
      </c>
      <c r="CF84" s="19" t="s">
        <v>270</v>
      </c>
    </row>
    <row r="85" spans="1:84" s="5" customFormat="1" ht="22.5" customHeight="1">
      <c r="A85" s="11" t="s">
        <v>4</v>
      </c>
      <c r="B85" s="12" t="s">
        <v>460</v>
      </c>
      <c r="C85" s="13" t="s">
        <v>151</v>
      </c>
      <c r="D85" s="13" t="s">
        <v>152</v>
      </c>
      <c r="E85" s="13" t="s">
        <v>135</v>
      </c>
      <c r="F85" s="14" t="s">
        <v>495</v>
      </c>
      <c r="G85" s="15" t="s">
        <v>301</v>
      </c>
      <c r="H85" s="15" t="s">
        <v>930</v>
      </c>
      <c r="I85" s="15" t="s">
        <v>497</v>
      </c>
      <c r="J85" s="18">
        <v>100</v>
      </c>
      <c r="K85" s="18">
        <v>0</v>
      </c>
      <c r="L85" s="18">
        <v>0</v>
      </c>
      <c r="M85" s="18">
        <v>0</v>
      </c>
      <c r="N85" s="18">
        <v>100</v>
      </c>
      <c r="O85" s="18">
        <v>0</v>
      </c>
      <c r="P85" s="18">
        <v>0</v>
      </c>
      <c r="Q85" s="18">
        <v>0</v>
      </c>
      <c r="R85" s="18">
        <v>0</v>
      </c>
      <c r="S85" s="15" t="s">
        <v>982</v>
      </c>
      <c r="T85" s="15"/>
      <c r="V85" s="15" t="s">
        <v>983</v>
      </c>
      <c r="W85" s="15" t="s">
        <v>984</v>
      </c>
      <c r="X85" s="15"/>
      <c r="Y85" s="15"/>
      <c r="AB85" s="15"/>
      <c r="AC85" s="15"/>
      <c r="AD85" s="15"/>
      <c r="AE85" s="15"/>
      <c r="AH85" s="15"/>
      <c r="AI85" s="15"/>
      <c r="AJ85" s="15"/>
      <c r="AK85" s="15"/>
      <c r="AN85" s="15"/>
      <c r="AO85" s="15"/>
      <c r="AP85" s="15"/>
      <c r="AQ85" s="15"/>
      <c r="AZ85" s="15"/>
      <c r="BA85" s="15"/>
      <c r="BB85" s="15"/>
      <c r="BC85" s="15"/>
      <c r="BF85" s="15"/>
      <c r="BG85" s="15"/>
      <c r="BH85" s="15"/>
      <c r="BI85" s="15"/>
      <c r="BL85" s="15"/>
      <c r="BM85" s="15"/>
      <c r="BN85" s="15"/>
      <c r="BO85" s="15"/>
      <c r="BR85" s="15" t="s">
        <v>470</v>
      </c>
      <c r="BS85" s="15" t="s">
        <v>471</v>
      </c>
      <c r="BT85" s="15"/>
      <c r="BU85" s="15"/>
      <c r="BX85" s="15" t="s">
        <v>472</v>
      </c>
      <c r="BY85" s="15"/>
      <c r="BZ85" s="15"/>
      <c r="CA85" s="15" t="s">
        <v>504</v>
      </c>
      <c r="CB85" s="24" t="s">
        <v>474</v>
      </c>
      <c r="CC85" s="15" t="s">
        <v>985</v>
      </c>
      <c r="CD85" s="19">
        <v>2020</v>
      </c>
      <c r="CE85" s="19" t="s">
        <v>465</v>
      </c>
      <c r="CF85" s="19" t="s">
        <v>270</v>
      </c>
    </row>
    <row r="86" spans="1:84" s="5" customFormat="1" ht="16.5" customHeight="1">
      <c r="A86" s="11" t="s">
        <v>4</v>
      </c>
      <c r="B86" s="12" t="s">
        <v>460</v>
      </c>
      <c r="C86" s="13" t="s">
        <v>151</v>
      </c>
      <c r="D86" s="13" t="s">
        <v>152</v>
      </c>
      <c r="E86" s="13" t="s">
        <v>137</v>
      </c>
      <c r="F86" s="14" t="s">
        <v>516</v>
      </c>
      <c r="G86" s="15" t="s">
        <v>252</v>
      </c>
      <c r="H86" s="15" t="s">
        <v>930</v>
      </c>
      <c r="I86" s="15" t="s">
        <v>478</v>
      </c>
      <c r="J86" s="18">
        <v>70</v>
      </c>
      <c r="K86" s="18">
        <v>0</v>
      </c>
      <c r="L86" s="18">
        <v>0</v>
      </c>
      <c r="M86" s="18">
        <v>0</v>
      </c>
      <c r="N86" s="18">
        <v>70</v>
      </c>
      <c r="O86" s="18">
        <v>0</v>
      </c>
      <c r="P86" s="18">
        <v>0</v>
      </c>
      <c r="Q86" s="18">
        <v>0</v>
      </c>
      <c r="R86" s="18">
        <v>0</v>
      </c>
      <c r="S86" s="15" t="s">
        <v>986</v>
      </c>
      <c r="T86" s="15"/>
      <c r="V86" s="15" t="s">
        <v>987</v>
      </c>
      <c r="W86" s="15" t="s">
        <v>988</v>
      </c>
      <c r="X86" s="15"/>
      <c r="Y86" s="15"/>
      <c r="AB86" s="15"/>
      <c r="AC86" s="15"/>
      <c r="AD86" s="15"/>
      <c r="AE86" s="15"/>
      <c r="AH86" s="15" t="s">
        <v>989</v>
      </c>
      <c r="AI86" s="15" t="s">
        <v>990</v>
      </c>
      <c r="AJ86" s="15"/>
      <c r="AK86" s="15"/>
      <c r="AN86" s="15" t="s">
        <v>991</v>
      </c>
      <c r="AO86" s="15" t="s">
        <v>992</v>
      </c>
      <c r="AP86" s="15"/>
      <c r="AQ86" s="15"/>
      <c r="AZ86" s="15"/>
      <c r="BA86" s="15"/>
      <c r="BB86" s="15"/>
      <c r="BC86" s="15"/>
      <c r="BF86" s="15"/>
      <c r="BG86" s="15"/>
      <c r="BH86" s="15"/>
      <c r="BI86" s="15"/>
      <c r="BL86" s="15"/>
      <c r="BM86" s="15"/>
      <c r="BN86" s="15"/>
      <c r="BO86" s="15"/>
      <c r="BR86" s="15" t="s">
        <v>522</v>
      </c>
      <c r="BS86" s="15" t="s">
        <v>523</v>
      </c>
      <c r="BT86" s="15"/>
      <c r="BU86" s="15"/>
      <c r="BX86" s="15" t="s">
        <v>472</v>
      </c>
      <c r="BY86" s="15"/>
      <c r="BZ86" s="15"/>
      <c r="CA86" s="15" t="s">
        <v>547</v>
      </c>
      <c r="CB86" s="24" t="s">
        <v>474</v>
      </c>
      <c r="CC86" s="15" t="s">
        <v>993</v>
      </c>
      <c r="CD86" s="19">
        <v>2020</v>
      </c>
      <c r="CE86" s="19" t="s">
        <v>465</v>
      </c>
      <c r="CF86" s="19" t="s">
        <v>270</v>
      </c>
    </row>
    <row r="87" spans="1:84" s="5" customFormat="1" ht="21.75" customHeight="1">
      <c r="A87" s="11" t="s">
        <v>4</v>
      </c>
      <c r="B87" s="12" t="s">
        <v>460</v>
      </c>
      <c r="C87" s="13" t="s">
        <v>151</v>
      </c>
      <c r="D87" s="13" t="s">
        <v>152</v>
      </c>
      <c r="E87" s="13" t="s">
        <v>135</v>
      </c>
      <c r="F87" s="14" t="s">
        <v>495</v>
      </c>
      <c r="G87" s="15" t="s">
        <v>299</v>
      </c>
      <c r="H87" s="15" t="s">
        <v>930</v>
      </c>
      <c r="I87" s="15" t="s">
        <v>663</v>
      </c>
      <c r="J87" s="18">
        <v>30</v>
      </c>
      <c r="K87" s="18">
        <v>0</v>
      </c>
      <c r="L87" s="18">
        <v>0</v>
      </c>
      <c r="M87" s="18">
        <v>0</v>
      </c>
      <c r="N87" s="18">
        <v>30</v>
      </c>
      <c r="O87" s="18">
        <v>0</v>
      </c>
      <c r="P87" s="18">
        <v>0</v>
      </c>
      <c r="Q87" s="18">
        <v>0</v>
      </c>
      <c r="R87" s="18">
        <v>0</v>
      </c>
      <c r="S87" s="15" t="s">
        <v>994</v>
      </c>
      <c r="T87" s="15"/>
      <c r="V87" s="15" t="s">
        <v>995</v>
      </c>
      <c r="W87" s="15" t="s">
        <v>996</v>
      </c>
      <c r="X87" s="15"/>
      <c r="Y87" s="15"/>
      <c r="AB87" s="15"/>
      <c r="AC87" s="15"/>
      <c r="AD87" s="15"/>
      <c r="AE87" s="15"/>
      <c r="AH87" s="15"/>
      <c r="AI87" s="15"/>
      <c r="AJ87" s="15"/>
      <c r="AK87" s="15"/>
      <c r="AN87" s="15"/>
      <c r="AO87" s="15"/>
      <c r="AP87" s="15"/>
      <c r="AQ87" s="15"/>
      <c r="AZ87" s="15"/>
      <c r="BA87" s="15"/>
      <c r="BB87" s="15"/>
      <c r="BC87" s="15"/>
      <c r="BF87" s="15"/>
      <c r="BG87" s="15"/>
      <c r="BH87" s="15"/>
      <c r="BI87" s="15"/>
      <c r="BL87" s="15"/>
      <c r="BM87" s="15"/>
      <c r="BN87" s="15"/>
      <c r="BO87" s="15"/>
      <c r="BR87" s="15" t="s">
        <v>470</v>
      </c>
      <c r="BS87" s="15" t="s">
        <v>997</v>
      </c>
      <c r="BT87" s="15"/>
      <c r="BU87" s="15"/>
      <c r="BX87" s="15" t="s">
        <v>472</v>
      </c>
      <c r="BY87" s="15" t="s">
        <v>614</v>
      </c>
      <c r="BZ87" s="15" t="s">
        <v>842</v>
      </c>
      <c r="CA87" s="15" t="s">
        <v>504</v>
      </c>
      <c r="CB87" s="24" t="s">
        <v>474</v>
      </c>
      <c r="CC87" s="15" t="s">
        <v>994</v>
      </c>
      <c r="CD87" s="19">
        <v>2020</v>
      </c>
      <c r="CE87" s="19" t="s">
        <v>465</v>
      </c>
      <c r="CF87" s="19" t="s">
        <v>270</v>
      </c>
    </row>
    <row r="88" spans="1:84" s="5" customFormat="1" ht="24" customHeight="1">
      <c r="A88" s="11" t="s">
        <v>4</v>
      </c>
      <c r="B88" s="12" t="s">
        <v>460</v>
      </c>
      <c r="C88" s="13" t="s">
        <v>151</v>
      </c>
      <c r="D88" s="13" t="s">
        <v>152</v>
      </c>
      <c r="E88" s="13" t="s">
        <v>135</v>
      </c>
      <c r="F88" s="14" t="s">
        <v>495</v>
      </c>
      <c r="G88" s="15" t="s">
        <v>260</v>
      </c>
      <c r="H88" s="15" t="s">
        <v>930</v>
      </c>
      <c r="I88" s="15" t="s">
        <v>478</v>
      </c>
      <c r="J88" s="18">
        <v>13</v>
      </c>
      <c r="K88" s="18">
        <v>0</v>
      </c>
      <c r="L88" s="18">
        <v>0</v>
      </c>
      <c r="M88" s="18">
        <v>0</v>
      </c>
      <c r="N88" s="18">
        <v>13</v>
      </c>
      <c r="O88" s="18">
        <v>0</v>
      </c>
      <c r="P88" s="18">
        <v>0</v>
      </c>
      <c r="Q88" s="18">
        <v>0</v>
      </c>
      <c r="R88" s="18">
        <v>0</v>
      </c>
      <c r="S88" s="15" t="s">
        <v>998</v>
      </c>
      <c r="T88" s="15"/>
      <c r="V88" s="15" t="s">
        <v>999</v>
      </c>
      <c r="W88" s="15" t="s">
        <v>1000</v>
      </c>
      <c r="X88" s="15" t="s">
        <v>1001</v>
      </c>
      <c r="Y88" s="15" t="s">
        <v>1002</v>
      </c>
      <c r="AB88" s="15"/>
      <c r="AC88" s="15"/>
      <c r="AD88" s="15"/>
      <c r="AE88" s="15"/>
      <c r="AH88" s="15"/>
      <c r="AI88" s="15"/>
      <c r="AJ88" s="15"/>
      <c r="AK88" s="15"/>
      <c r="AN88" s="15"/>
      <c r="AO88" s="15"/>
      <c r="AP88" s="15"/>
      <c r="AQ88" s="15"/>
      <c r="AZ88" s="15"/>
      <c r="BA88" s="15"/>
      <c r="BB88" s="15"/>
      <c r="BC88" s="15"/>
      <c r="BF88" s="15"/>
      <c r="BG88" s="15"/>
      <c r="BH88" s="15"/>
      <c r="BI88" s="15"/>
      <c r="BL88" s="15"/>
      <c r="BM88" s="15"/>
      <c r="BN88" s="15"/>
      <c r="BO88" s="15"/>
      <c r="BR88" s="15" t="s">
        <v>470</v>
      </c>
      <c r="BS88" s="15" t="s">
        <v>471</v>
      </c>
      <c r="BT88" s="15"/>
      <c r="BU88" s="15"/>
      <c r="BX88" s="15" t="s">
        <v>472</v>
      </c>
      <c r="BY88" s="15" t="s">
        <v>614</v>
      </c>
      <c r="BZ88" s="15" t="s">
        <v>842</v>
      </c>
      <c r="CA88" s="15" t="s">
        <v>504</v>
      </c>
      <c r="CB88" s="24" t="s">
        <v>474</v>
      </c>
      <c r="CC88" s="15" t="s">
        <v>261</v>
      </c>
      <c r="CD88" s="19">
        <v>2020</v>
      </c>
      <c r="CE88" s="19" t="s">
        <v>465</v>
      </c>
      <c r="CF88" s="19" t="s">
        <v>270</v>
      </c>
    </row>
    <row r="89" spans="3:15" s="5" customFormat="1" ht="16.5" customHeight="1">
      <c r="C89" s="25"/>
      <c r="D89" s="25"/>
      <c r="E89" s="25"/>
      <c r="F89" s="25"/>
      <c r="G89" s="26"/>
      <c r="L89" s="26"/>
      <c r="N89" s="26"/>
      <c r="O89" s="26"/>
    </row>
    <row r="90" spans="3:15" s="5" customFormat="1" ht="12.75">
      <c r="C90" s="25"/>
      <c r="D90" s="25"/>
      <c r="E90" s="25"/>
      <c r="F90" s="25"/>
      <c r="G90" s="26"/>
      <c r="L90" s="26"/>
      <c r="N90" s="26"/>
      <c r="O90" s="26"/>
    </row>
    <row r="91" spans="3:15" s="5" customFormat="1" ht="12.75">
      <c r="C91" s="25"/>
      <c r="D91" s="25"/>
      <c r="E91" s="25"/>
      <c r="F91" s="25"/>
      <c r="G91" s="26"/>
      <c r="L91" s="26"/>
      <c r="N91" s="26"/>
      <c r="O91" s="26"/>
    </row>
    <row r="92" spans="3:15" s="5" customFormat="1" ht="12.75">
      <c r="C92" s="25"/>
      <c r="D92" s="25"/>
      <c r="E92" s="25"/>
      <c r="F92" s="25"/>
      <c r="G92" s="26"/>
      <c r="L92" s="26"/>
      <c r="N92" s="26"/>
      <c r="O92" s="26"/>
    </row>
    <row r="93" spans="3:15" s="5" customFormat="1" ht="12.75">
      <c r="C93" s="25"/>
      <c r="D93" s="25"/>
      <c r="E93" s="25"/>
      <c r="F93" s="25"/>
      <c r="G93" s="26"/>
      <c r="L93" s="26"/>
      <c r="N93" s="26"/>
      <c r="O93" s="26"/>
    </row>
    <row r="94" spans="3:15" s="5" customFormat="1" ht="12.75">
      <c r="C94" s="25"/>
      <c r="D94" s="25"/>
      <c r="E94" s="25"/>
      <c r="F94" s="25"/>
      <c r="G94" s="26"/>
      <c r="L94" s="26"/>
      <c r="N94" s="26"/>
      <c r="O94" s="26"/>
    </row>
    <row r="95" spans="3:15" s="5" customFormat="1" ht="12.75">
      <c r="C95" s="25"/>
      <c r="D95" s="25"/>
      <c r="E95" s="25"/>
      <c r="F95" s="25"/>
      <c r="G95" s="26"/>
      <c r="L95" s="26"/>
      <c r="N95" s="26"/>
      <c r="O95" s="26"/>
    </row>
    <row r="96" spans="3:15" s="5" customFormat="1" ht="12.75">
      <c r="C96" s="25"/>
      <c r="D96" s="25"/>
      <c r="E96" s="25"/>
      <c r="F96" s="25"/>
      <c r="G96" s="26"/>
      <c r="L96" s="26"/>
      <c r="N96" s="26"/>
      <c r="O96" s="26"/>
    </row>
    <row r="97" spans="3:15" s="5" customFormat="1" ht="12.75">
      <c r="C97" s="25"/>
      <c r="D97" s="25"/>
      <c r="E97" s="25"/>
      <c r="F97" s="25"/>
      <c r="G97" s="26"/>
      <c r="L97" s="26"/>
      <c r="N97" s="26"/>
      <c r="O97" s="26"/>
    </row>
    <row r="98" spans="3:15" s="5" customFormat="1" ht="12.75">
      <c r="C98" s="25"/>
      <c r="D98" s="25"/>
      <c r="E98" s="25"/>
      <c r="F98" s="25"/>
      <c r="G98" s="26"/>
      <c r="L98" s="26"/>
      <c r="N98" s="26"/>
      <c r="O98" s="26"/>
    </row>
    <row r="99" spans="3:15" s="5" customFormat="1" ht="12.75">
      <c r="C99" s="25"/>
      <c r="D99" s="25"/>
      <c r="E99" s="25"/>
      <c r="F99" s="25"/>
      <c r="G99" s="26"/>
      <c r="L99" s="26"/>
      <c r="N99" s="26"/>
      <c r="O99" s="26"/>
    </row>
    <row r="100" spans="3:15" s="5" customFormat="1" ht="12.75">
      <c r="C100" s="25"/>
      <c r="D100" s="25"/>
      <c r="E100" s="25"/>
      <c r="F100" s="25"/>
      <c r="G100" s="26"/>
      <c r="L100" s="26"/>
      <c r="N100" s="26"/>
      <c r="O100" s="26"/>
    </row>
    <row r="101" spans="3:15" s="5" customFormat="1" ht="12.75">
      <c r="C101" s="25"/>
      <c r="D101" s="25"/>
      <c r="E101" s="25"/>
      <c r="F101" s="25"/>
      <c r="G101" s="26"/>
      <c r="L101" s="26"/>
      <c r="N101" s="26"/>
      <c r="O101" s="26"/>
    </row>
    <row r="102" spans="3:15" s="5" customFormat="1" ht="12.75">
      <c r="C102" s="25"/>
      <c r="D102" s="25"/>
      <c r="E102" s="25"/>
      <c r="F102" s="25"/>
      <c r="G102" s="26"/>
      <c r="L102" s="26"/>
      <c r="N102" s="26"/>
      <c r="O102" s="26"/>
    </row>
    <row r="103" spans="3:15" s="5" customFormat="1" ht="12.75">
      <c r="C103" s="25"/>
      <c r="D103" s="25"/>
      <c r="E103" s="25"/>
      <c r="F103" s="25"/>
      <c r="G103" s="26"/>
      <c r="L103" s="26"/>
      <c r="N103" s="26"/>
      <c r="O103" s="26"/>
    </row>
    <row r="104" spans="3:15" s="5" customFormat="1" ht="12.75">
      <c r="C104" s="25"/>
      <c r="D104" s="25"/>
      <c r="E104" s="25"/>
      <c r="F104" s="25"/>
      <c r="G104" s="26"/>
      <c r="L104" s="26"/>
      <c r="N104" s="26"/>
      <c r="O104" s="26"/>
    </row>
    <row r="105" spans="3:15" s="5" customFormat="1" ht="12.75">
      <c r="C105" s="25"/>
      <c r="D105" s="25"/>
      <c r="E105" s="25"/>
      <c r="F105" s="25"/>
      <c r="G105" s="26"/>
      <c r="L105" s="26"/>
      <c r="N105" s="26"/>
      <c r="O105" s="26"/>
    </row>
    <row r="106" spans="3:15" s="5" customFormat="1" ht="12.75">
      <c r="C106" s="25"/>
      <c r="D106" s="25"/>
      <c r="E106" s="25"/>
      <c r="F106" s="25"/>
      <c r="G106" s="26"/>
      <c r="L106" s="26"/>
      <c r="N106" s="26"/>
      <c r="O106" s="26"/>
    </row>
    <row r="107" spans="3:15" s="5" customFormat="1" ht="12.75">
      <c r="C107" s="25"/>
      <c r="D107" s="25"/>
      <c r="E107" s="25"/>
      <c r="F107" s="25"/>
      <c r="G107" s="26"/>
      <c r="L107" s="26"/>
      <c r="N107" s="26"/>
      <c r="O107" s="26"/>
    </row>
    <row r="108" spans="3:15" s="5" customFormat="1" ht="12.75">
      <c r="C108" s="25"/>
      <c r="D108" s="25"/>
      <c r="E108" s="25"/>
      <c r="F108" s="25"/>
      <c r="G108" s="26"/>
      <c r="L108" s="26"/>
      <c r="N108" s="26"/>
      <c r="O108" s="26"/>
    </row>
    <row r="109" spans="3:15" s="5" customFormat="1" ht="12.75">
      <c r="C109" s="25"/>
      <c r="D109" s="25"/>
      <c r="E109" s="25"/>
      <c r="F109" s="25"/>
      <c r="G109" s="26"/>
      <c r="L109" s="26"/>
      <c r="N109" s="26"/>
      <c r="O109" s="26"/>
    </row>
    <row r="110" spans="3:15" s="5" customFormat="1" ht="12.75">
      <c r="C110" s="25"/>
      <c r="D110" s="25"/>
      <c r="E110" s="25"/>
      <c r="F110" s="25"/>
      <c r="G110" s="26"/>
      <c r="L110" s="26"/>
      <c r="N110" s="26"/>
      <c r="O110" s="26"/>
    </row>
    <row r="111" spans="3:15" s="5" customFormat="1" ht="12.75">
      <c r="C111" s="25"/>
      <c r="D111" s="25"/>
      <c r="E111" s="25"/>
      <c r="F111" s="25"/>
      <c r="G111" s="26"/>
      <c r="L111" s="26"/>
      <c r="N111" s="26"/>
      <c r="O111" s="26"/>
    </row>
    <row r="112" spans="3:15" s="5" customFormat="1" ht="12.75">
      <c r="C112" s="25"/>
      <c r="D112" s="25"/>
      <c r="E112" s="25"/>
      <c r="F112" s="25"/>
      <c r="G112" s="26"/>
      <c r="L112" s="26"/>
      <c r="N112" s="26"/>
      <c r="O112" s="26"/>
    </row>
    <row r="113" spans="3:15" s="5" customFormat="1" ht="12.75">
      <c r="C113" s="25"/>
      <c r="D113" s="25"/>
      <c r="E113" s="25"/>
      <c r="F113" s="25"/>
      <c r="G113" s="26"/>
      <c r="L113" s="26"/>
      <c r="N113" s="26"/>
      <c r="O113" s="26"/>
    </row>
    <row r="114" spans="3:15" s="5" customFormat="1" ht="12.75">
      <c r="C114" s="25"/>
      <c r="D114" s="25"/>
      <c r="E114" s="25"/>
      <c r="F114" s="25"/>
      <c r="G114" s="26"/>
      <c r="L114" s="26"/>
      <c r="N114" s="26"/>
      <c r="O114" s="26"/>
    </row>
    <row r="115" spans="3:15" s="5" customFormat="1" ht="12.75">
      <c r="C115" s="25"/>
      <c r="D115" s="25"/>
      <c r="E115" s="25"/>
      <c r="F115" s="25"/>
      <c r="G115" s="26"/>
      <c r="L115" s="26"/>
      <c r="N115" s="26"/>
      <c r="O115" s="26"/>
    </row>
    <row r="116" spans="3:15" s="5" customFormat="1" ht="12.75">
      <c r="C116" s="25"/>
      <c r="D116" s="25"/>
      <c r="E116" s="25"/>
      <c r="F116" s="25"/>
      <c r="G116" s="26"/>
      <c r="L116" s="26"/>
      <c r="N116" s="26"/>
      <c r="O116" s="26"/>
    </row>
    <row r="117" spans="3:15" s="5" customFormat="1" ht="12.75">
      <c r="C117" s="25"/>
      <c r="D117" s="25"/>
      <c r="E117" s="25"/>
      <c r="F117" s="25"/>
      <c r="G117" s="26"/>
      <c r="L117" s="26"/>
      <c r="N117" s="26"/>
      <c r="O117" s="26"/>
    </row>
    <row r="118" spans="3:15" s="5" customFormat="1" ht="12.75">
      <c r="C118" s="25"/>
      <c r="D118" s="25"/>
      <c r="E118" s="25"/>
      <c r="F118" s="25"/>
      <c r="G118" s="26"/>
      <c r="L118" s="26"/>
      <c r="N118" s="26"/>
      <c r="O118" s="26"/>
    </row>
    <row r="119" spans="3:15" s="5" customFormat="1" ht="12.75">
      <c r="C119" s="25"/>
      <c r="D119" s="25"/>
      <c r="E119" s="25"/>
      <c r="F119" s="25"/>
      <c r="G119" s="26"/>
      <c r="L119" s="26"/>
      <c r="N119" s="26"/>
      <c r="O119" s="26"/>
    </row>
    <row r="120" spans="3:15" s="5" customFormat="1" ht="12.75">
      <c r="C120" s="25"/>
      <c r="D120" s="25"/>
      <c r="E120" s="25"/>
      <c r="F120" s="25"/>
      <c r="G120" s="26"/>
      <c r="L120" s="26"/>
      <c r="N120" s="26"/>
      <c r="O120" s="26"/>
    </row>
    <row r="121" spans="3:15" s="5" customFormat="1" ht="12.75">
      <c r="C121" s="25"/>
      <c r="D121" s="25"/>
      <c r="E121" s="25"/>
      <c r="F121" s="25"/>
      <c r="G121" s="26"/>
      <c r="L121" s="26"/>
      <c r="N121" s="26"/>
      <c r="O121" s="26"/>
    </row>
    <row r="122" spans="3:15" s="5" customFormat="1" ht="12.75">
      <c r="C122" s="25"/>
      <c r="D122" s="25"/>
      <c r="E122" s="25"/>
      <c r="F122" s="25"/>
      <c r="G122" s="26"/>
      <c r="L122" s="26"/>
      <c r="N122" s="26"/>
      <c r="O122" s="26"/>
    </row>
    <row r="123" spans="3:15" s="5" customFormat="1" ht="12.75">
      <c r="C123" s="25"/>
      <c r="D123" s="25"/>
      <c r="E123" s="25"/>
      <c r="F123" s="25"/>
      <c r="G123" s="26"/>
      <c r="L123" s="26"/>
      <c r="N123" s="26"/>
      <c r="O123" s="26"/>
    </row>
  </sheetData>
  <sheetProtection/>
  <mergeCells count="76">
    <mergeCell ref="A1:CF1"/>
    <mergeCell ref="CE2:CF2"/>
    <mergeCell ref="CC3:CF3"/>
    <mergeCell ref="C4:F4"/>
    <mergeCell ref="K4:R4"/>
    <mergeCell ref="S4:U4"/>
    <mergeCell ref="V4:AS4"/>
    <mergeCell ref="AT4:BQ4"/>
    <mergeCell ref="BR4:BW4"/>
    <mergeCell ref="BY4:CA4"/>
    <mergeCell ref="V5:AA5"/>
    <mergeCell ref="AB5:AG5"/>
    <mergeCell ref="AH5:AM5"/>
    <mergeCell ref="AN5:AS5"/>
    <mergeCell ref="AT5:AY5"/>
    <mergeCell ref="AZ5:BE5"/>
    <mergeCell ref="BF5:BK5"/>
    <mergeCell ref="BL5:BQ5"/>
    <mergeCell ref="BR5:BW5"/>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A4:A7"/>
    <mergeCell ref="B4:B7"/>
    <mergeCell ref="C5:C7"/>
    <mergeCell ref="D5:D7"/>
    <mergeCell ref="E5:E7"/>
    <mergeCell ref="F5:F7"/>
    <mergeCell ref="G4:G7"/>
    <mergeCell ref="H4:H7"/>
    <mergeCell ref="I4:I7"/>
    <mergeCell ref="J4:J7"/>
    <mergeCell ref="K5:K7"/>
    <mergeCell ref="L5:L7"/>
    <mergeCell ref="M5:M7"/>
    <mergeCell ref="N5:N7"/>
    <mergeCell ref="O5:O7"/>
    <mergeCell ref="P5:P7"/>
    <mergeCell ref="Q5:Q7"/>
    <mergeCell ref="R5:R7"/>
    <mergeCell ref="S5:S7"/>
    <mergeCell ref="T5:T7"/>
    <mergeCell ref="CC4:CC7"/>
    <mergeCell ref="CD4:CD7"/>
    <mergeCell ref="CE4:CE7"/>
    <mergeCell ref="CF4:CF7"/>
    <mergeCell ref="U5:U7"/>
    <mergeCell ref="BX4:BX7"/>
    <mergeCell ref="BY5:BY7"/>
    <mergeCell ref="BZ5:BZ7"/>
    <mergeCell ref="CA5:CA7"/>
    <mergeCell ref="CB4:CB7"/>
  </mergeCells>
  <printOptions/>
  <pageMargins left="0.3937007874015748" right="0" top="0" bottom="0" header="0.5118110236220472" footer="0.5118110236220472"/>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IQ393"/>
  <sheetViews>
    <sheetView zoomScalePageLayoutView="0" workbookViewId="0" topLeftCell="A1">
      <selection activeCell="D15" sqref="D15"/>
    </sheetView>
  </sheetViews>
  <sheetFormatPr defaultColWidth="5.8515625" defaultRowHeight="12.75"/>
  <cols>
    <col min="1" max="1" width="44.140625" style="148" customWidth="1"/>
    <col min="2" max="2" width="16.7109375" style="148" customWidth="1"/>
    <col min="3" max="3" width="33.7109375" style="148" customWidth="1"/>
    <col min="4" max="4" width="16.7109375" style="148" customWidth="1"/>
    <col min="5" max="5" width="33.8515625" style="148" customWidth="1"/>
    <col min="6" max="6" width="16.7109375" style="148" customWidth="1"/>
    <col min="7" max="7" width="19.421875" style="148" customWidth="1"/>
    <col min="8" max="8" width="9.7109375" style="148" bestFit="1" customWidth="1"/>
    <col min="9" max="16384" width="5.8515625" style="148" customWidth="1"/>
  </cols>
  <sheetData>
    <row r="1" spans="1:6" s="140" customFormat="1" ht="33" customHeight="1">
      <c r="A1" s="187" t="s">
        <v>5</v>
      </c>
      <c r="B1" s="187"/>
      <c r="C1" s="187"/>
      <c r="D1" s="187"/>
      <c r="E1" s="187"/>
      <c r="F1" s="187"/>
    </row>
    <row r="2" spans="1:6" s="141" customFormat="1" ht="19.5" customHeight="1">
      <c r="A2" s="149"/>
      <c r="B2" s="149"/>
      <c r="C2" s="149"/>
      <c r="D2" s="149"/>
      <c r="E2" s="149"/>
      <c r="F2" s="150" t="s">
        <v>6</v>
      </c>
    </row>
    <row r="3" spans="1:251" s="142" customFormat="1" ht="19.5" customHeight="1">
      <c r="A3" s="28"/>
      <c r="C3" s="28"/>
      <c r="D3" s="28"/>
      <c r="E3" s="151"/>
      <c r="F3" s="151" t="s">
        <v>7</v>
      </c>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row>
    <row r="4" spans="1:6" s="143" customFormat="1" ht="19.5" customHeight="1">
      <c r="A4" s="153" t="s">
        <v>8</v>
      </c>
      <c r="B4" s="153"/>
      <c r="C4" s="188" t="s">
        <v>9</v>
      </c>
      <c r="D4" s="188"/>
      <c r="E4" s="188"/>
      <c r="F4" s="188"/>
    </row>
    <row r="5" spans="1:6" s="144" customFormat="1" ht="19.5" customHeight="1">
      <c r="A5" s="89" t="s">
        <v>10</v>
      </c>
      <c r="B5" s="90" t="s">
        <v>11</v>
      </c>
      <c r="C5" s="89" t="s">
        <v>12</v>
      </c>
      <c r="D5" s="90" t="s">
        <v>11</v>
      </c>
      <c r="E5" s="89" t="s">
        <v>13</v>
      </c>
      <c r="F5" s="90" t="s">
        <v>11</v>
      </c>
    </row>
    <row r="6" spans="1:8" s="145" customFormat="1" ht="19.5" customHeight="1">
      <c r="A6" s="154" t="s">
        <v>14</v>
      </c>
      <c r="B6" s="155">
        <v>2876.92</v>
      </c>
      <c r="C6" s="92" t="s">
        <v>15</v>
      </c>
      <c r="D6" s="155">
        <v>2282.5</v>
      </c>
      <c r="E6" s="94" t="s">
        <v>16</v>
      </c>
      <c r="F6" s="94"/>
      <c r="G6" s="156"/>
      <c r="H6" s="156"/>
    </row>
    <row r="7" spans="1:6" s="145" customFormat="1" ht="19.5" customHeight="1">
      <c r="A7" s="154" t="s">
        <v>17</v>
      </c>
      <c r="B7" s="155">
        <v>7246.04</v>
      </c>
      <c r="C7" s="95" t="s">
        <v>18</v>
      </c>
      <c r="D7" s="155">
        <v>787.29</v>
      </c>
      <c r="E7" s="94" t="s">
        <v>19</v>
      </c>
      <c r="F7" s="94"/>
    </row>
    <row r="8" spans="1:6" s="145" customFormat="1" ht="19.5" customHeight="1">
      <c r="A8" s="157" t="s">
        <v>20</v>
      </c>
      <c r="B8" s="155">
        <v>4768.94</v>
      </c>
      <c r="C8" s="97" t="s">
        <v>21</v>
      </c>
      <c r="D8" s="158">
        <v>362.32</v>
      </c>
      <c r="E8" s="94" t="s">
        <v>22</v>
      </c>
      <c r="F8" s="94"/>
    </row>
    <row r="9" spans="1:7" s="145" customFormat="1" ht="19.5" customHeight="1">
      <c r="A9" s="157" t="s">
        <v>23</v>
      </c>
      <c r="B9" s="155"/>
      <c r="C9" s="97" t="s">
        <v>24</v>
      </c>
      <c r="D9" s="159">
        <v>10.46</v>
      </c>
      <c r="E9" s="94" t="s">
        <v>25</v>
      </c>
      <c r="F9" s="94"/>
      <c r="G9" s="156"/>
    </row>
    <row r="10" spans="1:6" s="145" customFormat="1" ht="19.5" customHeight="1">
      <c r="A10" s="157" t="s">
        <v>26</v>
      </c>
      <c r="B10" s="158">
        <v>2481.6</v>
      </c>
      <c r="C10" s="97" t="s">
        <v>27</v>
      </c>
      <c r="D10" s="155">
        <v>457.38</v>
      </c>
      <c r="E10" s="94" t="s">
        <v>28</v>
      </c>
      <c r="F10" s="94"/>
    </row>
    <row r="11" spans="1:6" s="145" customFormat="1" ht="19.5" customHeight="1">
      <c r="A11" s="157" t="s">
        <v>29</v>
      </c>
      <c r="B11" s="159"/>
      <c r="C11" s="97" t="s">
        <v>30</v>
      </c>
      <c r="D11" s="155">
        <v>314.31</v>
      </c>
      <c r="E11" s="94" t="s">
        <v>31</v>
      </c>
      <c r="F11" s="94"/>
    </row>
    <row r="12" spans="1:7" s="145" customFormat="1" ht="19.5" customHeight="1">
      <c r="A12" s="157" t="s">
        <v>32</v>
      </c>
      <c r="B12" s="155"/>
      <c r="C12" s="97" t="s">
        <v>33</v>
      </c>
      <c r="D12" s="155">
        <v>151.38</v>
      </c>
      <c r="E12" s="94" t="s">
        <v>34</v>
      </c>
      <c r="F12" s="94"/>
      <c r="G12" s="156"/>
    </row>
    <row r="13" spans="1:7" s="145" customFormat="1" ht="18.75" customHeight="1">
      <c r="A13" s="157" t="s">
        <v>35</v>
      </c>
      <c r="B13" s="158"/>
      <c r="C13" s="95" t="s">
        <v>36</v>
      </c>
      <c r="D13" s="155">
        <v>199.36</v>
      </c>
      <c r="E13" s="94" t="s">
        <v>37</v>
      </c>
      <c r="F13" s="160">
        <v>5163.85</v>
      </c>
      <c r="G13" s="156"/>
    </row>
    <row r="14" spans="1:6" s="145" customFormat="1" ht="18.75" customHeight="1">
      <c r="A14" s="154" t="s">
        <v>38</v>
      </c>
      <c r="B14" s="159"/>
      <c r="C14" s="92" t="s">
        <v>39</v>
      </c>
      <c r="D14" s="155">
        <v>3890.73</v>
      </c>
      <c r="E14" s="94" t="s">
        <v>40</v>
      </c>
      <c r="F14" s="85">
        <v>96.29</v>
      </c>
    </row>
    <row r="15" spans="1:6" s="145" customFormat="1" ht="18.75" customHeight="1">
      <c r="A15" s="105" t="s">
        <v>41</v>
      </c>
      <c r="B15" s="158"/>
      <c r="C15" s="100" t="s">
        <v>42</v>
      </c>
      <c r="D15" s="158">
        <v>883.63</v>
      </c>
      <c r="E15" s="94" t="s">
        <v>43</v>
      </c>
      <c r="F15" s="94"/>
    </row>
    <row r="16" spans="1:6" s="145" customFormat="1" ht="18.75" customHeight="1">
      <c r="A16" s="161" t="s">
        <v>44</v>
      </c>
      <c r="B16" s="162"/>
      <c r="C16" s="100" t="s">
        <v>45</v>
      </c>
      <c r="D16" s="155">
        <v>115</v>
      </c>
      <c r="E16" s="94" t="s">
        <v>46</v>
      </c>
      <c r="F16" s="94"/>
    </row>
    <row r="17" spans="1:7" s="145" customFormat="1" ht="18.75" customHeight="1">
      <c r="A17" s="103"/>
      <c r="B17" s="163"/>
      <c r="C17" s="101" t="s">
        <v>47</v>
      </c>
      <c r="D17" s="155">
        <v>68.18</v>
      </c>
      <c r="E17" s="94" t="s">
        <v>48</v>
      </c>
      <c r="F17" s="94"/>
      <c r="G17" s="156"/>
    </row>
    <row r="18" spans="1:6" s="145" customFormat="1" ht="18.75" customHeight="1">
      <c r="A18" s="103"/>
      <c r="B18" s="163"/>
      <c r="C18" s="100" t="s">
        <v>49</v>
      </c>
      <c r="D18" s="155">
        <v>674.5</v>
      </c>
      <c r="E18" s="94" t="s">
        <v>50</v>
      </c>
      <c r="F18" s="94"/>
    </row>
    <row r="19" spans="1:6" s="145" customFormat="1" ht="18.75" customHeight="1">
      <c r="A19" s="103"/>
      <c r="B19" s="163"/>
      <c r="C19" s="101" t="s">
        <v>51</v>
      </c>
      <c r="D19" s="155">
        <v>8.2</v>
      </c>
      <c r="E19" s="94" t="s">
        <v>52</v>
      </c>
      <c r="F19" s="94"/>
    </row>
    <row r="20" spans="1:6" s="145" customFormat="1" ht="18.75" customHeight="1">
      <c r="A20" s="103"/>
      <c r="B20" s="164"/>
      <c r="C20" s="100" t="s">
        <v>53</v>
      </c>
      <c r="D20" s="155">
        <v>0.81</v>
      </c>
      <c r="E20" s="94" t="s">
        <v>54</v>
      </c>
      <c r="F20" s="94"/>
    </row>
    <row r="21" spans="1:6" s="145" customFormat="1" ht="18.75" customHeight="1">
      <c r="A21" s="103"/>
      <c r="B21" s="164"/>
      <c r="C21" s="100" t="s">
        <v>55</v>
      </c>
      <c r="D21" s="155">
        <v>201.99</v>
      </c>
      <c r="E21" s="94" t="s">
        <v>56</v>
      </c>
      <c r="F21" s="94"/>
    </row>
    <row r="22" spans="1:6" s="145" customFormat="1" ht="18.75" customHeight="1">
      <c r="A22" s="103"/>
      <c r="B22" s="165"/>
      <c r="C22" s="101" t="s">
        <v>57</v>
      </c>
      <c r="D22" s="155">
        <v>77</v>
      </c>
      <c r="E22" s="94" t="s">
        <v>58</v>
      </c>
      <c r="F22" s="94"/>
    </row>
    <row r="23" spans="1:6" s="145" customFormat="1" ht="18.75" customHeight="1">
      <c r="A23" s="103"/>
      <c r="B23" s="165"/>
      <c r="C23" s="101" t="s">
        <v>59</v>
      </c>
      <c r="D23" s="155">
        <v>484.07</v>
      </c>
      <c r="E23" s="94" t="s">
        <v>60</v>
      </c>
      <c r="F23" s="94"/>
    </row>
    <row r="24" spans="1:6" s="145" customFormat="1" ht="18.75" customHeight="1">
      <c r="A24" s="103"/>
      <c r="B24" s="165"/>
      <c r="C24" s="103" t="s">
        <v>61</v>
      </c>
      <c r="D24" s="155">
        <v>1377.35</v>
      </c>
      <c r="E24" s="94" t="s">
        <v>62</v>
      </c>
      <c r="F24" s="85">
        <v>151.38</v>
      </c>
    </row>
    <row r="25" spans="1:7" s="145" customFormat="1" ht="18.75" customHeight="1">
      <c r="A25" s="103"/>
      <c r="B25" s="165"/>
      <c r="C25" s="104" t="s">
        <v>63</v>
      </c>
      <c r="D25" s="155">
        <v>24.23</v>
      </c>
      <c r="E25" s="94" t="s">
        <v>64</v>
      </c>
      <c r="F25" s="85"/>
      <c r="G25" s="156"/>
    </row>
    <row r="26" spans="1:6" s="145" customFormat="1" ht="18.75" customHeight="1">
      <c r="A26" s="103"/>
      <c r="B26" s="165"/>
      <c r="C26" s="105" t="s">
        <v>65</v>
      </c>
      <c r="D26" s="155"/>
      <c r="E26" s="94" t="s">
        <v>66</v>
      </c>
      <c r="F26" s="85"/>
    </row>
    <row r="27" spans="1:6" s="145" customFormat="1" ht="18.75" customHeight="1">
      <c r="A27" s="157"/>
      <c r="B27" s="165"/>
      <c r="C27" s="105" t="s">
        <v>67</v>
      </c>
      <c r="D27" s="155">
        <v>1293</v>
      </c>
      <c r="E27" s="94" t="s">
        <v>68</v>
      </c>
      <c r="F27" s="160">
        <v>4715.94</v>
      </c>
    </row>
    <row r="28" spans="1:6" s="145" customFormat="1" ht="18.75" customHeight="1">
      <c r="A28" s="157"/>
      <c r="B28" s="165"/>
      <c r="C28" s="105" t="s">
        <v>69</v>
      </c>
      <c r="D28" s="155">
        <v>1500</v>
      </c>
      <c r="E28" s="94" t="s">
        <v>70</v>
      </c>
      <c r="F28" s="94"/>
    </row>
    <row r="29" spans="1:6" s="145" customFormat="1" ht="18.75" customHeight="1">
      <c r="A29" s="157"/>
      <c r="B29" s="165"/>
      <c r="C29" s="105" t="s">
        <v>71</v>
      </c>
      <c r="D29" s="155"/>
      <c r="E29" s="94" t="s">
        <v>72</v>
      </c>
      <c r="F29" s="94"/>
    </row>
    <row r="30" spans="1:6" s="145" customFormat="1" ht="18.75" customHeight="1">
      <c r="A30" s="157"/>
      <c r="B30" s="165"/>
      <c r="C30" s="105" t="s">
        <v>73</v>
      </c>
      <c r="D30" s="155">
        <v>1137</v>
      </c>
      <c r="E30" s="95"/>
      <c r="F30" s="107"/>
    </row>
    <row r="31" spans="1:6" s="146" customFormat="1" ht="18.75" customHeight="1">
      <c r="A31" s="166" t="s">
        <v>74</v>
      </c>
      <c r="B31" s="167">
        <v>10127.46</v>
      </c>
      <c r="C31" s="110" t="s">
        <v>75</v>
      </c>
      <c r="D31" s="167">
        <v>10127.46</v>
      </c>
      <c r="E31" s="110" t="s">
        <v>75</v>
      </c>
      <c r="F31" s="167">
        <v>10127.46</v>
      </c>
    </row>
    <row r="32" spans="5:6" s="147" customFormat="1" ht="11.25">
      <c r="E32" s="168"/>
      <c r="F32" s="168"/>
    </row>
    <row r="33" s="147" customFormat="1" ht="11.25">
      <c r="E33" s="168"/>
    </row>
    <row r="34" spans="5:6" s="147" customFormat="1" ht="11.25">
      <c r="E34" s="168"/>
      <c r="F34" s="168"/>
    </row>
    <row r="35" spans="5:6" s="147" customFormat="1" ht="11.25">
      <c r="E35" s="168"/>
      <c r="F35" s="168"/>
    </row>
    <row r="36" spans="5:6" s="147" customFormat="1" ht="11.25">
      <c r="E36" s="168"/>
      <c r="F36" s="168"/>
    </row>
    <row r="37" spans="5:6" s="147" customFormat="1" ht="11.25">
      <c r="E37" s="168"/>
      <c r="F37" s="168"/>
    </row>
    <row r="38" spans="5:6" s="147" customFormat="1" ht="11.25">
      <c r="E38" s="168"/>
      <c r="F38" s="168"/>
    </row>
    <row r="39" spans="5:6" s="147" customFormat="1" ht="11.25">
      <c r="E39" s="168"/>
      <c r="F39" s="168"/>
    </row>
    <row r="40" spans="5:6" s="147" customFormat="1" ht="11.25">
      <c r="E40" s="168"/>
      <c r="F40" s="168"/>
    </row>
    <row r="41" spans="5:6" s="147" customFormat="1" ht="11.25">
      <c r="E41" s="168"/>
      <c r="F41" s="168"/>
    </row>
    <row r="42" spans="5:6" s="147" customFormat="1" ht="11.25">
      <c r="E42" s="168"/>
      <c r="F42" s="168"/>
    </row>
    <row r="43" spans="5:6" s="147" customFormat="1" ht="11.25">
      <c r="E43" s="168"/>
      <c r="F43" s="168"/>
    </row>
    <row r="44" spans="5:6" s="147" customFormat="1" ht="11.25">
      <c r="E44" s="168"/>
      <c r="F44" s="168"/>
    </row>
    <row r="45" spans="5:6" s="147" customFormat="1" ht="11.25">
      <c r="E45" s="168"/>
      <c r="F45" s="168"/>
    </row>
    <row r="46" spans="5:6" s="147" customFormat="1" ht="11.25">
      <c r="E46" s="168"/>
      <c r="F46" s="168"/>
    </row>
    <row r="47" spans="5:6" s="147" customFormat="1" ht="11.25">
      <c r="E47" s="168"/>
      <c r="F47" s="168"/>
    </row>
    <row r="48" spans="5:6" s="147" customFormat="1" ht="11.25">
      <c r="E48" s="168"/>
      <c r="F48" s="168"/>
    </row>
    <row r="49" spans="5:6" s="147" customFormat="1" ht="11.25">
      <c r="E49" s="168"/>
      <c r="F49" s="168"/>
    </row>
    <row r="50" spans="5:6" s="147" customFormat="1" ht="11.25">
      <c r="E50" s="168"/>
      <c r="F50" s="168"/>
    </row>
    <row r="51" spans="5:6" s="147" customFormat="1" ht="11.25">
      <c r="E51" s="168"/>
      <c r="F51" s="168"/>
    </row>
    <row r="52" spans="5:6" s="147" customFormat="1" ht="11.25">
      <c r="E52" s="168"/>
      <c r="F52" s="168"/>
    </row>
    <row r="53" spans="5:6" s="147" customFormat="1" ht="11.25">
      <c r="E53" s="168"/>
      <c r="F53" s="168"/>
    </row>
    <row r="54" spans="5:6" s="147" customFormat="1" ht="11.25">
      <c r="E54" s="168"/>
      <c r="F54" s="168"/>
    </row>
    <row r="55" spans="5:6" s="147" customFormat="1" ht="11.25">
      <c r="E55" s="168"/>
      <c r="F55" s="168"/>
    </row>
    <row r="56" spans="5:6" s="147" customFormat="1" ht="11.25">
      <c r="E56" s="168"/>
      <c r="F56" s="168"/>
    </row>
    <row r="57" spans="5:6" s="147" customFormat="1" ht="11.25">
      <c r="E57" s="168"/>
      <c r="F57" s="168"/>
    </row>
    <row r="58" spans="5:6" s="147" customFormat="1" ht="11.25">
      <c r="E58" s="168"/>
      <c r="F58" s="168"/>
    </row>
    <row r="59" spans="5:6" s="147" customFormat="1" ht="11.25">
      <c r="E59" s="168"/>
      <c r="F59" s="168"/>
    </row>
    <row r="60" spans="5:6" s="147" customFormat="1" ht="11.25">
      <c r="E60" s="168"/>
      <c r="F60" s="168"/>
    </row>
    <row r="61" spans="5:6" s="147" customFormat="1" ht="11.25">
      <c r="E61" s="168"/>
      <c r="F61" s="168"/>
    </row>
    <row r="62" spans="5:6" s="147" customFormat="1" ht="11.25">
      <c r="E62" s="168"/>
      <c r="F62" s="168"/>
    </row>
    <row r="63" spans="5:6" s="147" customFormat="1" ht="11.25">
      <c r="E63" s="168"/>
      <c r="F63" s="168"/>
    </row>
    <row r="64" spans="5:6" s="147" customFormat="1" ht="11.25">
      <c r="E64" s="168"/>
      <c r="F64" s="168"/>
    </row>
    <row r="65" spans="5:6" s="147" customFormat="1" ht="11.25">
      <c r="E65" s="168"/>
      <c r="F65" s="168"/>
    </row>
    <row r="66" spans="5:6" s="147" customFormat="1" ht="11.25">
      <c r="E66" s="168"/>
      <c r="F66" s="168"/>
    </row>
    <row r="67" spans="5:6" s="147" customFormat="1" ht="11.25">
      <c r="E67" s="168"/>
      <c r="F67" s="168"/>
    </row>
    <row r="68" spans="5:6" s="147" customFormat="1" ht="11.25">
      <c r="E68" s="168"/>
      <c r="F68" s="168"/>
    </row>
    <row r="69" spans="5:6" s="147" customFormat="1" ht="11.25">
      <c r="E69" s="168"/>
      <c r="F69" s="168"/>
    </row>
    <row r="70" spans="5:6" s="147" customFormat="1" ht="11.25">
      <c r="E70" s="168"/>
      <c r="F70" s="168"/>
    </row>
    <row r="71" spans="5:6" s="147" customFormat="1" ht="11.25">
      <c r="E71" s="168"/>
      <c r="F71" s="168"/>
    </row>
    <row r="72" spans="5:6" s="147" customFormat="1" ht="11.25">
      <c r="E72" s="168"/>
      <c r="F72" s="168"/>
    </row>
    <row r="73" spans="5:6" s="147" customFormat="1" ht="11.25">
      <c r="E73" s="168"/>
      <c r="F73" s="168"/>
    </row>
    <row r="74" spans="5:6" s="147" customFormat="1" ht="11.25">
      <c r="E74" s="168"/>
      <c r="F74" s="168"/>
    </row>
    <row r="75" spans="5:6" s="147" customFormat="1" ht="11.25">
      <c r="E75" s="168"/>
      <c r="F75" s="168"/>
    </row>
    <row r="76" spans="5:6" s="147" customFormat="1" ht="11.25">
      <c r="E76" s="168"/>
      <c r="F76" s="168"/>
    </row>
    <row r="77" spans="5:6" s="147" customFormat="1" ht="11.25">
      <c r="E77" s="168"/>
      <c r="F77" s="168"/>
    </row>
    <row r="78" spans="5:6" s="147" customFormat="1" ht="11.25">
      <c r="E78" s="168"/>
      <c r="F78" s="168"/>
    </row>
    <row r="79" spans="5:6" s="147" customFormat="1" ht="11.25">
      <c r="E79" s="168"/>
      <c r="F79" s="168"/>
    </row>
    <row r="80" spans="5:6" s="147" customFormat="1" ht="11.25">
      <c r="E80" s="168"/>
      <c r="F80" s="168"/>
    </row>
    <row r="81" spans="5:6" s="147" customFormat="1" ht="11.25">
      <c r="E81" s="168"/>
      <c r="F81" s="168"/>
    </row>
    <row r="82" spans="5:6" s="147" customFormat="1" ht="11.25">
      <c r="E82" s="168"/>
      <c r="F82" s="168"/>
    </row>
    <row r="83" spans="5:6" s="147" customFormat="1" ht="11.25">
      <c r="E83" s="168"/>
      <c r="F83" s="168"/>
    </row>
    <row r="84" spans="5:6" s="147" customFormat="1" ht="11.25">
      <c r="E84" s="168"/>
      <c r="F84" s="168"/>
    </row>
    <row r="85" spans="5:6" s="147" customFormat="1" ht="11.25">
      <c r="E85" s="168"/>
      <c r="F85" s="168"/>
    </row>
    <row r="86" spans="5:6" s="147" customFormat="1" ht="11.25">
      <c r="E86" s="168"/>
      <c r="F86" s="168"/>
    </row>
    <row r="87" spans="5:6" s="147" customFormat="1" ht="11.25">
      <c r="E87" s="168"/>
      <c r="F87" s="168"/>
    </row>
    <row r="88" spans="5:6" s="147" customFormat="1" ht="11.25">
      <c r="E88" s="168"/>
      <c r="F88" s="168"/>
    </row>
    <row r="89" spans="5:6" s="147" customFormat="1" ht="11.25">
      <c r="E89" s="168"/>
      <c r="F89" s="168"/>
    </row>
    <row r="90" spans="5:6" s="147" customFormat="1" ht="11.25">
      <c r="E90" s="168"/>
      <c r="F90" s="168"/>
    </row>
    <row r="91" spans="5:6" s="147" customFormat="1" ht="11.25">
      <c r="E91" s="168"/>
      <c r="F91" s="168"/>
    </row>
    <row r="92" spans="5:6" s="147" customFormat="1" ht="11.25">
      <c r="E92" s="168"/>
      <c r="F92" s="168"/>
    </row>
    <row r="93" spans="5:6" s="147" customFormat="1" ht="11.25">
      <c r="E93" s="168"/>
      <c r="F93" s="168"/>
    </row>
    <row r="94" spans="5:6" s="147" customFormat="1" ht="11.25">
      <c r="E94" s="168"/>
      <c r="F94" s="168"/>
    </row>
    <row r="95" spans="5:6" s="147" customFormat="1" ht="11.25">
      <c r="E95" s="168"/>
      <c r="F95" s="168"/>
    </row>
    <row r="96" spans="5:6" s="147" customFormat="1" ht="11.25">
      <c r="E96" s="168"/>
      <c r="F96" s="168"/>
    </row>
    <row r="97" spans="5:6" s="147" customFormat="1" ht="11.25">
      <c r="E97" s="168"/>
      <c r="F97" s="168"/>
    </row>
    <row r="98" spans="5:6" s="147" customFormat="1" ht="11.25">
      <c r="E98" s="168"/>
      <c r="F98" s="168"/>
    </row>
    <row r="99" spans="5:6" s="147" customFormat="1" ht="11.25">
      <c r="E99" s="168"/>
      <c r="F99" s="168"/>
    </row>
    <row r="100" spans="5:6" s="147" customFormat="1" ht="11.25">
      <c r="E100" s="168"/>
      <c r="F100" s="168"/>
    </row>
    <row r="101" spans="5:6" s="147" customFormat="1" ht="11.25">
      <c r="E101" s="168"/>
      <c r="F101" s="168"/>
    </row>
    <row r="102" spans="5:6" s="147" customFormat="1" ht="11.25">
      <c r="E102" s="168"/>
      <c r="F102" s="168"/>
    </row>
    <row r="103" spans="5:6" s="147" customFormat="1" ht="11.25">
      <c r="E103" s="168"/>
      <c r="F103" s="168"/>
    </row>
    <row r="104" spans="5:6" s="147" customFormat="1" ht="11.25">
      <c r="E104" s="168"/>
      <c r="F104" s="168"/>
    </row>
    <row r="105" spans="5:6" s="147" customFormat="1" ht="11.25">
      <c r="E105" s="168"/>
      <c r="F105" s="168"/>
    </row>
    <row r="106" spans="5:6" s="147" customFormat="1" ht="11.25">
      <c r="E106" s="168"/>
      <c r="F106" s="168"/>
    </row>
    <row r="107" spans="5:6" s="147" customFormat="1" ht="11.25">
      <c r="E107" s="168"/>
      <c r="F107" s="168"/>
    </row>
    <row r="108" spans="5:6" s="147" customFormat="1" ht="11.25">
      <c r="E108" s="168"/>
      <c r="F108" s="168"/>
    </row>
    <row r="109" spans="5:6" s="147" customFormat="1" ht="11.25">
      <c r="E109" s="168"/>
      <c r="F109" s="168"/>
    </row>
    <row r="110" spans="5:6" s="147" customFormat="1" ht="11.25">
      <c r="E110" s="168"/>
      <c r="F110" s="168"/>
    </row>
    <row r="111" spans="5:6" s="147" customFormat="1" ht="11.25">
      <c r="E111" s="168"/>
      <c r="F111" s="168"/>
    </row>
    <row r="112" spans="5:6" s="147" customFormat="1" ht="11.25">
      <c r="E112" s="168"/>
      <c r="F112" s="168"/>
    </row>
    <row r="113" spans="5:6" s="147" customFormat="1" ht="11.25">
      <c r="E113" s="168"/>
      <c r="F113" s="168"/>
    </row>
    <row r="114" spans="5:6" s="147" customFormat="1" ht="11.25">
      <c r="E114" s="168"/>
      <c r="F114" s="168"/>
    </row>
    <row r="115" spans="5:6" s="147" customFormat="1" ht="11.25">
      <c r="E115" s="168"/>
      <c r="F115" s="168"/>
    </row>
    <row r="116" spans="5:6" s="147" customFormat="1" ht="11.25">
      <c r="E116" s="168"/>
      <c r="F116" s="168"/>
    </row>
    <row r="117" spans="5:6" s="147" customFormat="1" ht="11.25">
      <c r="E117" s="168"/>
      <c r="F117" s="168"/>
    </row>
    <row r="118" spans="5:6" s="147" customFormat="1" ht="11.25">
      <c r="E118" s="168"/>
      <c r="F118" s="168"/>
    </row>
    <row r="119" spans="5:6" s="147" customFormat="1" ht="11.25">
      <c r="E119" s="168"/>
      <c r="F119" s="168"/>
    </row>
    <row r="120" spans="5:6" ht="11.25">
      <c r="E120" s="169"/>
      <c r="F120" s="169"/>
    </row>
    <row r="121" spans="5:6" ht="11.25">
      <c r="E121" s="169"/>
      <c r="F121" s="169"/>
    </row>
    <row r="122" spans="5:6" ht="11.25">
      <c r="E122" s="169"/>
      <c r="F122" s="169"/>
    </row>
    <row r="123" spans="5:6" ht="11.25">
      <c r="E123" s="169"/>
      <c r="F123" s="169"/>
    </row>
    <row r="124" spans="5:6" ht="11.25">
      <c r="E124" s="169"/>
      <c r="F124" s="169"/>
    </row>
    <row r="125" spans="5:6" ht="11.25">
      <c r="E125" s="169"/>
      <c r="F125" s="169"/>
    </row>
    <row r="126" spans="5:6" ht="11.25">
      <c r="E126" s="169"/>
      <c r="F126" s="169"/>
    </row>
    <row r="127" spans="5:6" ht="11.25">
      <c r="E127" s="169"/>
      <c r="F127" s="169"/>
    </row>
    <row r="128" spans="5:6" ht="11.25">
      <c r="E128" s="169"/>
      <c r="F128" s="169"/>
    </row>
    <row r="129" spans="5:6" ht="11.25">
      <c r="E129" s="169"/>
      <c r="F129" s="169"/>
    </row>
    <row r="130" spans="5:6" ht="11.25">
      <c r="E130" s="169"/>
      <c r="F130" s="169"/>
    </row>
    <row r="131" spans="5:6" ht="11.25">
      <c r="E131" s="169"/>
      <c r="F131" s="169"/>
    </row>
    <row r="132" spans="5:6" ht="11.25">
      <c r="E132" s="169"/>
      <c r="F132" s="169"/>
    </row>
    <row r="133" spans="5:6" ht="11.25">
      <c r="E133" s="169"/>
      <c r="F133" s="169"/>
    </row>
    <row r="134" spans="5:6" ht="11.25">
      <c r="E134" s="169"/>
      <c r="F134" s="169"/>
    </row>
    <row r="135" spans="5:6" ht="11.25">
      <c r="E135" s="169"/>
      <c r="F135" s="169"/>
    </row>
    <row r="136" spans="5:6" ht="11.25">
      <c r="E136" s="169"/>
      <c r="F136" s="169"/>
    </row>
    <row r="137" spans="5:6" ht="11.25">
      <c r="E137" s="169"/>
      <c r="F137" s="169"/>
    </row>
    <row r="138" spans="5:6" ht="11.25">
      <c r="E138" s="169"/>
      <c r="F138" s="169"/>
    </row>
    <row r="139" spans="5:6" ht="11.25">
      <c r="E139" s="169"/>
      <c r="F139" s="169"/>
    </row>
    <row r="140" spans="5:6" ht="11.25">
      <c r="E140" s="169"/>
      <c r="F140" s="169"/>
    </row>
    <row r="141" spans="5:6" ht="11.25">
      <c r="E141" s="169"/>
      <c r="F141" s="169"/>
    </row>
    <row r="142" spans="5:6" ht="11.25">
      <c r="E142" s="169"/>
      <c r="F142" s="169"/>
    </row>
    <row r="143" spans="5:6" ht="11.25">
      <c r="E143" s="169"/>
      <c r="F143" s="169"/>
    </row>
    <row r="144" spans="5:6" ht="11.25">
      <c r="E144" s="169"/>
      <c r="F144" s="169"/>
    </row>
    <row r="145" spans="5:6" ht="11.25">
      <c r="E145" s="169"/>
      <c r="F145" s="169"/>
    </row>
    <row r="146" spans="5:6" ht="11.25">
      <c r="E146" s="169"/>
      <c r="F146" s="169"/>
    </row>
    <row r="147" spans="5:6" ht="11.25">
      <c r="E147" s="169"/>
      <c r="F147" s="169"/>
    </row>
    <row r="148" spans="5:6" ht="11.25">
      <c r="E148" s="169"/>
      <c r="F148" s="169"/>
    </row>
    <row r="149" spans="5:6" ht="11.25">
      <c r="E149" s="169"/>
      <c r="F149" s="169"/>
    </row>
    <row r="150" spans="5:6" ht="11.25">
      <c r="E150" s="169"/>
      <c r="F150" s="169"/>
    </row>
    <row r="151" spans="5:6" ht="11.25">
      <c r="E151" s="169"/>
      <c r="F151" s="169"/>
    </row>
    <row r="152" spans="5:6" ht="11.25">
      <c r="E152" s="169"/>
      <c r="F152" s="169"/>
    </row>
    <row r="153" spans="5:6" ht="11.25">
      <c r="E153" s="169"/>
      <c r="F153" s="169"/>
    </row>
    <row r="154" spans="5:6" ht="11.25">
      <c r="E154" s="169"/>
      <c r="F154" s="169"/>
    </row>
    <row r="155" spans="5:6" ht="11.25">
      <c r="E155" s="169"/>
      <c r="F155" s="169"/>
    </row>
    <row r="156" spans="5:6" ht="11.25">
      <c r="E156" s="169"/>
      <c r="F156" s="169"/>
    </row>
    <row r="157" spans="5:6" ht="11.25">
      <c r="E157" s="169"/>
      <c r="F157" s="169"/>
    </row>
    <row r="158" spans="5:6" ht="11.25">
      <c r="E158" s="169"/>
      <c r="F158" s="169"/>
    </row>
    <row r="159" spans="5:6" ht="11.25">
      <c r="E159" s="169"/>
      <c r="F159" s="169"/>
    </row>
    <row r="160" spans="5:6" ht="11.25">
      <c r="E160" s="169"/>
      <c r="F160" s="169"/>
    </row>
    <row r="161" spans="5:6" ht="11.25">
      <c r="E161" s="169"/>
      <c r="F161" s="169"/>
    </row>
    <row r="162" spans="5:6" ht="11.25">
      <c r="E162" s="169"/>
      <c r="F162" s="169"/>
    </row>
    <row r="163" spans="5:6" ht="11.25">
      <c r="E163" s="169"/>
      <c r="F163" s="169"/>
    </row>
    <row r="164" spans="5:6" ht="11.25">
      <c r="E164" s="169"/>
      <c r="F164" s="169"/>
    </row>
    <row r="165" spans="5:6" ht="11.25">
      <c r="E165" s="169"/>
      <c r="F165" s="169"/>
    </row>
    <row r="166" spans="5:6" ht="11.25">
      <c r="E166" s="169"/>
      <c r="F166" s="169"/>
    </row>
    <row r="167" spans="5:6" ht="11.25">
      <c r="E167" s="169"/>
      <c r="F167" s="169"/>
    </row>
    <row r="168" spans="5:6" ht="11.25">
      <c r="E168" s="169"/>
      <c r="F168" s="169"/>
    </row>
    <row r="169" spans="5:6" ht="11.25">
      <c r="E169" s="169"/>
      <c r="F169" s="169"/>
    </row>
    <row r="170" spans="5:6" ht="11.25">
      <c r="E170" s="169"/>
      <c r="F170" s="169"/>
    </row>
    <row r="171" spans="5:6" ht="11.25">
      <c r="E171" s="169"/>
      <c r="F171" s="169"/>
    </row>
    <row r="172" spans="5:6" ht="11.25">
      <c r="E172" s="169"/>
      <c r="F172" s="169"/>
    </row>
    <row r="173" spans="5:6" ht="11.25">
      <c r="E173" s="169"/>
      <c r="F173" s="169"/>
    </row>
    <row r="174" spans="5:6" ht="11.25">
      <c r="E174" s="169"/>
      <c r="F174" s="169"/>
    </row>
    <row r="175" spans="5:6" ht="11.25">
      <c r="E175" s="169"/>
      <c r="F175" s="169"/>
    </row>
    <row r="176" spans="5:6" ht="11.25">
      <c r="E176" s="169"/>
      <c r="F176" s="169"/>
    </row>
    <row r="177" spans="5:6" ht="11.25">
      <c r="E177" s="169"/>
      <c r="F177" s="169"/>
    </row>
    <row r="178" spans="5:6" ht="11.25">
      <c r="E178" s="169"/>
      <c r="F178" s="169"/>
    </row>
    <row r="179" spans="5:6" ht="11.25">
      <c r="E179" s="169"/>
      <c r="F179" s="169"/>
    </row>
    <row r="180" spans="5:6" ht="11.25">
      <c r="E180" s="169"/>
      <c r="F180" s="169"/>
    </row>
    <row r="181" spans="5:6" ht="11.25">
      <c r="E181" s="169"/>
      <c r="F181" s="169"/>
    </row>
    <row r="182" spans="5:6" ht="11.25">
      <c r="E182" s="169"/>
      <c r="F182" s="169"/>
    </row>
    <row r="183" spans="5:6" ht="11.25">
      <c r="E183" s="169"/>
      <c r="F183" s="169"/>
    </row>
    <row r="184" spans="5:6" ht="11.25">
      <c r="E184" s="169"/>
      <c r="F184" s="169"/>
    </row>
    <row r="185" spans="5:6" ht="11.25">
      <c r="E185" s="169"/>
      <c r="F185" s="169"/>
    </row>
    <row r="186" spans="5:6" ht="11.25">
      <c r="E186" s="169"/>
      <c r="F186" s="169"/>
    </row>
    <row r="187" spans="5:6" ht="11.25">
      <c r="E187" s="169"/>
      <c r="F187" s="169"/>
    </row>
    <row r="188" spans="5:6" ht="11.25">
      <c r="E188" s="169"/>
      <c r="F188" s="169"/>
    </row>
    <row r="189" spans="5:6" ht="11.25">
      <c r="E189" s="169"/>
      <c r="F189" s="169"/>
    </row>
    <row r="190" spans="5:6" ht="11.25">
      <c r="E190" s="169"/>
      <c r="F190" s="169"/>
    </row>
    <row r="191" spans="5:6" ht="11.25">
      <c r="E191" s="169"/>
      <c r="F191" s="169"/>
    </row>
    <row r="192" spans="5:6" ht="11.25">
      <c r="E192" s="169"/>
      <c r="F192" s="169"/>
    </row>
    <row r="193" spans="5:6" ht="11.25">
      <c r="E193" s="169"/>
      <c r="F193" s="169"/>
    </row>
    <row r="194" spans="5:6" ht="11.25">
      <c r="E194" s="169"/>
      <c r="F194" s="169"/>
    </row>
    <row r="195" spans="5:6" ht="11.25">
      <c r="E195" s="169"/>
      <c r="F195" s="169"/>
    </row>
    <row r="196" spans="5:6" ht="11.25">
      <c r="E196" s="169"/>
      <c r="F196" s="169"/>
    </row>
    <row r="197" spans="5:6" ht="11.25">
      <c r="E197" s="169"/>
      <c r="F197" s="169"/>
    </row>
    <row r="198" spans="5:6" ht="11.25">
      <c r="E198" s="169"/>
      <c r="F198" s="169"/>
    </row>
    <row r="199" spans="5:6" ht="11.25">
      <c r="E199" s="169"/>
      <c r="F199" s="169"/>
    </row>
    <row r="200" spans="5:6" ht="11.25">
      <c r="E200" s="169"/>
      <c r="F200" s="169"/>
    </row>
    <row r="201" spans="5:6" ht="11.25">
      <c r="E201" s="169"/>
      <c r="F201" s="169"/>
    </row>
    <row r="202" spans="5:6" ht="11.25">
      <c r="E202" s="169"/>
      <c r="F202" s="169"/>
    </row>
    <row r="203" spans="5:6" ht="11.25">
      <c r="E203" s="169"/>
      <c r="F203" s="169"/>
    </row>
    <row r="204" spans="5:6" ht="11.25">
      <c r="E204" s="169"/>
      <c r="F204" s="169"/>
    </row>
    <row r="205" spans="5:6" ht="11.25">
      <c r="E205" s="169"/>
      <c r="F205" s="169"/>
    </row>
    <row r="206" spans="5:6" ht="11.25">
      <c r="E206" s="169"/>
      <c r="F206" s="169"/>
    </row>
    <row r="207" spans="5:6" ht="11.25">
      <c r="E207" s="169"/>
      <c r="F207" s="169"/>
    </row>
    <row r="208" spans="5:6" ht="11.25">
      <c r="E208" s="169"/>
      <c r="F208" s="169"/>
    </row>
    <row r="209" spans="5:6" ht="11.25">
      <c r="E209" s="169"/>
      <c r="F209" s="169"/>
    </row>
    <row r="210" spans="5:6" ht="11.25">
      <c r="E210" s="169"/>
      <c r="F210" s="169"/>
    </row>
    <row r="211" spans="5:6" ht="11.25">
      <c r="E211" s="169"/>
      <c r="F211" s="169"/>
    </row>
    <row r="212" spans="5:6" ht="11.25">
      <c r="E212" s="169"/>
      <c r="F212" s="169"/>
    </row>
    <row r="213" spans="5:6" ht="11.25">
      <c r="E213" s="169"/>
      <c r="F213" s="169"/>
    </row>
    <row r="214" spans="5:6" ht="11.25">
      <c r="E214" s="169"/>
      <c r="F214" s="169"/>
    </row>
    <row r="215" spans="5:6" ht="11.25">
      <c r="E215" s="169"/>
      <c r="F215" s="169"/>
    </row>
    <row r="216" spans="5:6" ht="11.25">
      <c r="E216" s="169"/>
      <c r="F216" s="169"/>
    </row>
    <row r="217" spans="5:6" ht="11.25">
      <c r="E217" s="169"/>
      <c r="F217" s="169"/>
    </row>
    <row r="218" spans="5:6" ht="11.25">
      <c r="E218" s="169"/>
      <c r="F218" s="169"/>
    </row>
    <row r="219" spans="5:6" ht="11.25">
      <c r="E219" s="169"/>
      <c r="F219" s="169"/>
    </row>
    <row r="220" spans="5:6" ht="11.25">
      <c r="E220" s="169"/>
      <c r="F220" s="169"/>
    </row>
    <row r="221" spans="5:6" ht="11.25">
      <c r="E221" s="169"/>
      <c r="F221" s="169"/>
    </row>
    <row r="222" spans="5:6" ht="11.25">
      <c r="E222" s="169"/>
      <c r="F222" s="169"/>
    </row>
    <row r="223" spans="5:6" ht="11.25">
      <c r="E223" s="169"/>
      <c r="F223" s="169"/>
    </row>
    <row r="224" spans="5:6" ht="11.25">
      <c r="E224" s="169"/>
      <c r="F224" s="169"/>
    </row>
    <row r="225" spans="5:6" ht="11.25">
      <c r="E225" s="169"/>
      <c r="F225" s="169"/>
    </row>
    <row r="226" spans="5:6" ht="11.25">
      <c r="E226" s="169"/>
      <c r="F226" s="169"/>
    </row>
    <row r="227" spans="5:6" ht="11.25">
      <c r="E227" s="169"/>
      <c r="F227" s="169"/>
    </row>
    <row r="228" spans="5:6" ht="11.25">
      <c r="E228" s="169"/>
      <c r="F228" s="169"/>
    </row>
    <row r="229" spans="5:6" ht="11.25">
      <c r="E229" s="169"/>
      <c r="F229" s="169"/>
    </row>
    <row r="230" spans="5:6" ht="11.25">
      <c r="E230" s="169"/>
      <c r="F230" s="169"/>
    </row>
    <row r="231" spans="5:6" ht="11.25">
      <c r="E231" s="169"/>
      <c r="F231" s="169"/>
    </row>
    <row r="232" spans="5:6" ht="11.25">
      <c r="E232" s="169"/>
      <c r="F232" s="169"/>
    </row>
    <row r="233" spans="5:6" ht="11.25">
      <c r="E233" s="169"/>
      <c r="F233" s="169"/>
    </row>
    <row r="234" spans="5:6" ht="11.25">
      <c r="E234" s="169"/>
      <c r="F234" s="169"/>
    </row>
    <row r="235" spans="5:6" ht="11.25">
      <c r="E235" s="169"/>
      <c r="F235" s="169"/>
    </row>
    <row r="236" spans="5:6" ht="11.25">
      <c r="E236" s="169"/>
      <c r="F236" s="169"/>
    </row>
    <row r="237" spans="5:6" ht="11.25">
      <c r="E237" s="169"/>
      <c r="F237" s="169"/>
    </row>
    <row r="238" spans="5:6" ht="11.25">
      <c r="E238" s="169"/>
      <c r="F238" s="169"/>
    </row>
    <row r="239" spans="5:6" ht="11.25">
      <c r="E239" s="169"/>
      <c r="F239" s="169"/>
    </row>
    <row r="240" spans="5:6" ht="11.25">
      <c r="E240" s="169"/>
      <c r="F240" s="169"/>
    </row>
    <row r="241" spans="5:6" ht="11.25">
      <c r="E241" s="169"/>
      <c r="F241" s="169"/>
    </row>
    <row r="242" spans="5:6" ht="11.25">
      <c r="E242" s="169"/>
      <c r="F242" s="169"/>
    </row>
    <row r="243" spans="5:6" ht="11.25">
      <c r="E243" s="169"/>
      <c r="F243" s="169"/>
    </row>
    <row r="244" spans="5:6" ht="11.25">
      <c r="E244" s="169"/>
      <c r="F244" s="169"/>
    </row>
    <row r="245" spans="5:6" ht="11.25">
      <c r="E245" s="169"/>
      <c r="F245" s="169"/>
    </row>
    <row r="246" spans="5:6" ht="11.25">
      <c r="E246" s="169"/>
      <c r="F246" s="169"/>
    </row>
    <row r="247" spans="5:6" ht="11.25">
      <c r="E247" s="169"/>
      <c r="F247" s="169"/>
    </row>
    <row r="248" spans="5:6" ht="11.25">
      <c r="E248" s="169"/>
      <c r="F248" s="169"/>
    </row>
    <row r="249" spans="5:6" ht="11.25">
      <c r="E249" s="169"/>
      <c r="F249" s="169"/>
    </row>
    <row r="250" spans="5:6" ht="11.25">
      <c r="E250" s="169"/>
      <c r="F250" s="169"/>
    </row>
    <row r="251" spans="5:6" ht="11.25">
      <c r="E251" s="169"/>
      <c r="F251" s="169"/>
    </row>
    <row r="252" spans="5:6" ht="11.25">
      <c r="E252" s="169"/>
      <c r="F252" s="169"/>
    </row>
    <row r="253" spans="5:6" ht="11.25">
      <c r="E253" s="169"/>
      <c r="F253" s="169"/>
    </row>
    <row r="254" spans="5:6" ht="11.25">
      <c r="E254" s="169"/>
      <c r="F254" s="169"/>
    </row>
    <row r="255" spans="5:6" ht="11.25">
      <c r="E255" s="169"/>
      <c r="F255" s="169"/>
    </row>
    <row r="256" spans="5:6" ht="11.25">
      <c r="E256" s="169"/>
      <c r="F256" s="169"/>
    </row>
    <row r="257" spans="5:6" ht="11.25">
      <c r="E257" s="169"/>
      <c r="F257" s="169"/>
    </row>
    <row r="258" spans="5:6" ht="11.25">
      <c r="E258" s="169"/>
      <c r="F258" s="169"/>
    </row>
    <row r="259" spans="5:6" ht="11.25">
      <c r="E259" s="169"/>
      <c r="F259" s="169"/>
    </row>
    <row r="260" spans="5:6" ht="11.25">
      <c r="E260" s="169"/>
      <c r="F260" s="169"/>
    </row>
    <row r="261" spans="5:6" ht="11.25">
      <c r="E261" s="169"/>
      <c r="F261" s="169"/>
    </row>
    <row r="262" spans="5:6" ht="11.25">
      <c r="E262" s="169"/>
      <c r="F262" s="169"/>
    </row>
    <row r="263" spans="5:6" ht="11.25">
      <c r="E263" s="169"/>
      <c r="F263" s="169"/>
    </row>
    <row r="264" spans="5:6" ht="11.25">
      <c r="E264" s="169"/>
      <c r="F264" s="169"/>
    </row>
    <row r="265" spans="5:6" ht="11.25">
      <c r="E265" s="169"/>
      <c r="F265" s="169"/>
    </row>
    <row r="266" spans="5:6" ht="11.25">
      <c r="E266" s="169"/>
      <c r="F266" s="169"/>
    </row>
    <row r="267" spans="5:6" ht="11.25">
      <c r="E267" s="169"/>
      <c r="F267" s="169"/>
    </row>
    <row r="268" spans="5:6" ht="11.25">
      <c r="E268" s="169"/>
      <c r="F268" s="169"/>
    </row>
    <row r="269" spans="5:6" ht="11.25">
      <c r="E269" s="169"/>
      <c r="F269" s="169"/>
    </row>
    <row r="270" spans="5:6" ht="11.25">
      <c r="E270" s="169"/>
      <c r="F270" s="169"/>
    </row>
    <row r="271" spans="5:6" ht="11.25">
      <c r="E271" s="169"/>
      <c r="F271" s="169"/>
    </row>
    <row r="272" spans="5:6" ht="11.25">
      <c r="E272" s="169"/>
      <c r="F272" s="169"/>
    </row>
    <row r="273" spans="5:6" ht="11.25">
      <c r="E273" s="169"/>
      <c r="F273" s="169"/>
    </row>
    <row r="274" spans="5:6" ht="11.25">
      <c r="E274" s="169"/>
      <c r="F274" s="169"/>
    </row>
    <row r="275" spans="5:6" ht="11.25">
      <c r="E275" s="169"/>
      <c r="F275" s="169"/>
    </row>
    <row r="276" spans="5:6" ht="11.25">
      <c r="E276" s="169"/>
      <c r="F276" s="169"/>
    </row>
    <row r="277" spans="5:6" ht="11.25">
      <c r="E277" s="169"/>
      <c r="F277" s="169"/>
    </row>
    <row r="278" spans="5:6" ht="11.25">
      <c r="E278" s="169"/>
      <c r="F278" s="169"/>
    </row>
    <row r="279" spans="5:6" ht="11.25">
      <c r="E279" s="169"/>
      <c r="F279" s="169"/>
    </row>
    <row r="280" spans="5:6" ht="11.25">
      <c r="E280" s="169"/>
      <c r="F280" s="169"/>
    </row>
    <row r="281" spans="5:6" ht="11.25">
      <c r="E281" s="169"/>
      <c r="F281" s="169"/>
    </row>
    <row r="282" spans="5:6" ht="11.25">
      <c r="E282" s="169"/>
      <c r="F282" s="169"/>
    </row>
    <row r="283" spans="5:6" ht="11.25">
      <c r="E283" s="169"/>
      <c r="F283" s="169"/>
    </row>
    <row r="284" spans="5:6" ht="11.25">
      <c r="E284" s="169"/>
      <c r="F284" s="169"/>
    </row>
    <row r="285" spans="5:6" ht="11.25">
      <c r="E285" s="169"/>
      <c r="F285" s="169"/>
    </row>
    <row r="286" spans="5:6" ht="11.25">
      <c r="E286" s="169"/>
      <c r="F286" s="169"/>
    </row>
    <row r="287" spans="5:6" ht="11.25">
      <c r="E287" s="169"/>
      <c r="F287" s="169"/>
    </row>
    <row r="288" spans="5:6" ht="11.25">
      <c r="E288" s="169"/>
      <c r="F288" s="169"/>
    </row>
    <row r="289" spans="5:6" ht="11.25">
      <c r="E289" s="169"/>
      <c r="F289" s="169"/>
    </row>
    <row r="290" spans="5:6" ht="11.25">
      <c r="E290" s="169"/>
      <c r="F290" s="169"/>
    </row>
    <row r="291" spans="5:6" ht="11.25">
      <c r="E291" s="169"/>
      <c r="F291" s="169"/>
    </row>
    <row r="292" spans="5:6" ht="11.25">
      <c r="E292" s="169"/>
      <c r="F292" s="169"/>
    </row>
    <row r="293" spans="5:6" ht="11.25">
      <c r="E293" s="169"/>
      <c r="F293" s="169"/>
    </row>
    <row r="294" spans="5:6" ht="11.25">
      <c r="E294" s="169"/>
      <c r="F294" s="169"/>
    </row>
    <row r="295" spans="5:6" ht="11.25">
      <c r="E295" s="169"/>
      <c r="F295" s="169"/>
    </row>
    <row r="296" spans="5:6" ht="11.25">
      <c r="E296" s="169"/>
      <c r="F296" s="169"/>
    </row>
    <row r="297" spans="5:6" ht="11.25">
      <c r="E297" s="169"/>
      <c r="F297" s="169"/>
    </row>
    <row r="298" spans="5:6" ht="11.25">
      <c r="E298" s="169"/>
      <c r="F298" s="169"/>
    </row>
    <row r="299" spans="5:6" ht="11.25">
      <c r="E299" s="169"/>
      <c r="F299" s="169"/>
    </row>
    <row r="300" spans="5:6" ht="11.25">
      <c r="E300" s="169"/>
      <c r="F300" s="169"/>
    </row>
    <row r="301" spans="5:6" ht="11.25">
      <c r="E301" s="169"/>
      <c r="F301" s="169"/>
    </row>
    <row r="302" spans="5:6" ht="11.25">
      <c r="E302" s="169"/>
      <c r="F302" s="169"/>
    </row>
    <row r="303" spans="5:6" ht="11.25">
      <c r="E303" s="169"/>
      <c r="F303" s="169"/>
    </row>
    <row r="304" spans="5:6" ht="11.25">
      <c r="E304" s="169"/>
      <c r="F304" s="169"/>
    </row>
    <row r="305" spans="5:6" ht="11.25">
      <c r="E305" s="169"/>
      <c r="F305" s="169"/>
    </row>
    <row r="306" spans="5:6" ht="11.25">
      <c r="E306" s="169"/>
      <c r="F306" s="169"/>
    </row>
    <row r="307" spans="5:6" ht="11.25">
      <c r="E307" s="169"/>
      <c r="F307" s="169"/>
    </row>
    <row r="308" spans="5:6" ht="11.25">
      <c r="E308" s="169"/>
      <c r="F308" s="169"/>
    </row>
    <row r="309" spans="5:6" ht="11.25">
      <c r="E309" s="169"/>
      <c r="F309" s="169"/>
    </row>
    <row r="310" spans="5:6" ht="11.25">
      <c r="E310" s="169"/>
      <c r="F310" s="169"/>
    </row>
    <row r="311" spans="5:6" ht="11.25">
      <c r="E311" s="169"/>
      <c r="F311" s="169"/>
    </row>
    <row r="312" spans="5:6" ht="11.25">
      <c r="E312" s="169"/>
      <c r="F312" s="169"/>
    </row>
    <row r="313" spans="5:6" ht="11.25">
      <c r="E313" s="169"/>
      <c r="F313" s="169"/>
    </row>
    <row r="314" spans="5:6" ht="11.25">
      <c r="E314" s="169"/>
      <c r="F314" s="169"/>
    </row>
    <row r="315" spans="5:6" ht="11.25">
      <c r="E315" s="169"/>
      <c r="F315" s="169"/>
    </row>
    <row r="316" spans="5:6" ht="11.25">
      <c r="E316" s="169"/>
      <c r="F316" s="169"/>
    </row>
    <row r="317" spans="5:6" ht="11.25">
      <c r="E317" s="169"/>
      <c r="F317" s="169"/>
    </row>
    <row r="318" spans="5:6" ht="11.25">
      <c r="E318" s="169"/>
      <c r="F318" s="169"/>
    </row>
    <row r="319" spans="5:6" ht="11.25">
      <c r="E319" s="169"/>
      <c r="F319" s="169"/>
    </row>
    <row r="320" spans="5:6" ht="11.25">
      <c r="E320" s="169"/>
      <c r="F320" s="169"/>
    </row>
    <row r="321" spans="5:6" ht="11.25">
      <c r="E321" s="169"/>
      <c r="F321" s="169"/>
    </row>
    <row r="322" spans="5:6" ht="11.25">
      <c r="E322" s="169"/>
      <c r="F322" s="169"/>
    </row>
    <row r="323" spans="5:6" ht="11.25">
      <c r="E323" s="169"/>
      <c r="F323" s="169"/>
    </row>
    <row r="324" spans="5:6" ht="11.25">
      <c r="E324" s="169"/>
      <c r="F324" s="169"/>
    </row>
    <row r="325" spans="5:6" ht="11.25">
      <c r="E325" s="169"/>
      <c r="F325" s="169"/>
    </row>
    <row r="326" spans="5:6" ht="11.25">
      <c r="E326" s="169"/>
      <c r="F326" s="169"/>
    </row>
    <row r="327" spans="5:6" ht="11.25">
      <c r="E327" s="169"/>
      <c r="F327" s="169"/>
    </row>
    <row r="328" spans="5:6" ht="11.25">
      <c r="E328" s="169"/>
      <c r="F328" s="169"/>
    </row>
    <row r="329" spans="5:6" ht="11.25">
      <c r="E329" s="169"/>
      <c r="F329" s="169"/>
    </row>
    <row r="330" spans="5:6" ht="11.25">
      <c r="E330" s="169"/>
      <c r="F330" s="169"/>
    </row>
    <row r="331" spans="5:6" ht="11.25">
      <c r="E331" s="169"/>
      <c r="F331" s="169"/>
    </row>
    <row r="332" spans="5:6" ht="11.25">
      <c r="E332" s="169"/>
      <c r="F332" s="169"/>
    </row>
    <row r="333" spans="5:6" ht="11.25">
      <c r="E333" s="169"/>
      <c r="F333" s="169"/>
    </row>
    <row r="334" spans="5:6" ht="11.25">
      <c r="E334" s="169"/>
      <c r="F334" s="169"/>
    </row>
    <row r="335" spans="5:6" ht="11.25">
      <c r="E335" s="169"/>
      <c r="F335" s="169"/>
    </row>
    <row r="336" spans="5:6" ht="11.25">
      <c r="E336" s="169"/>
      <c r="F336" s="169"/>
    </row>
    <row r="337" spans="5:6" ht="11.25">
      <c r="E337" s="169"/>
      <c r="F337" s="169"/>
    </row>
    <row r="338" spans="5:6" ht="11.25">
      <c r="E338" s="169"/>
      <c r="F338" s="169"/>
    </row>
    <row r="339" spans="5:6" ht="11.25">
      <c r="E339" s="169"/>
      <c r="F339" s="169"/>
    </row>
    <row r="340" spans="5:6" ht="11.25">
      <c r="E340" s="169"/>
      <c r="F340" s="169"/>
    </row>
    <row r="341" spans="5:6" ht="11.25">
      <c r="E341" s="169"/>
      <c r="F341" s="169"/>
    </row>
    <row r="342" spans="5:6" ht="11.25">
      <c r="E342" s="169"/>
      <c r="F342" s="169"/>
    </row>
    <row r="343" spans="5:6" ht="11.25">
      <c r="E343" s="169"/>
      <c r="F343" s="169"/>
    </row>
    <row r="344" spans="5:6" ht="11.25">
      <c r="E344" s="169"/>
      <c r="F344" s="169"/>
    </row>
    <row r="345" spans="5:6" ht="11.25">
      <c r="E345" s="169"/>
      <c r="F345" s="169"/>
    </row>
    <row r="346" spans="5:6" ht="11.25">
      <c r="E346" s="169"/>
      <c r="F346" s="169"/>
    </row>
    <row r="347" spans="5:6" ht="11.25">
      <c r="E347" s="169"/>
      <c r="F347" s="169"/>
    </row>
    <row r="348" spans="5:6" ht="11.25">
      <c r="E348" s="169"/>
      <c r="F348" s="169"/>
    </row>
    <row r="349" spans="5:6" ht="11.25">
      <c r="E349" s="169"/>
      <c r="F349" s="169"/>
    </row>
    <row r="350" spans="5:6" ht="11.25">
      <c r="E350" s="169"/>
      <c r="F350" s="169"/>
    </row>
    <row r="351" spans="5:6" ht="11.25">
      <c r="E351" s="169"/>
      <c r="F351" s="169"/>
    </row>
    <row r="352" spans="5:6" ht="11.25">
      <c r="E352" s="169"/>
      <c r="F352" s="169"/>
    </row>
    <row r="353" spans="5:6" ht="11.25">
      <c r="E353" s="169"/>
      <c r="F353" s="169"/>
    </row>
    <row r="354" spans="5:6" ht="11.25">
      <c r="E354" s="169"/>
      <c r="F354" s="169"/>
    </row>
    <row r="355" spans="5:6" ht="11.25">
      <c r="E355" s="169"/>
      <c r="F355" s="169"/>
    </row>
    <row r="356" spans="5:6" ht="11.25">
      <c r="E356" s="169"/>
      <c r="F356" s="169"/>
    </row>
    <row r="357" spans="5:6" ht="11.25">
      <c r="E357" s="169"/>
      <c r="F357" s="169"/>
    </row>
    <row r="358" spans="5:6" ht="11.25">
      <c r="E358" s="169"/>
      <c r="F358" s="169"/>
    </row>
    <row r="359" spans="5:6" ht="11.25">
      <c r="E359" s="169"/>
      <c r="F359" s="169"/>
    </row>
    <row r="360" spans="5:6" ht="11.25">
      <c r="E360" s="169"/>
      <c r="F360" s="169"/>
    </row>
    <row r="361" spans="5:6" ht="11.25">
      <c r="E361" s="169"/>
      <c r="F361" s="169"/>
    </row>
    <row r="362" spans="5:6" ht="11.25">
      <c r="E362" s="169"/>
      <c r="F362" s="169"/>
    </row>
    <row r="363" spans="5:6" ht="11.25">
      <c r="E363" s="169"/>
      <c r="F363" s="169"/>
    </row>
    <row r="364" spans="5:6" ht="11.25">
      <c r="E364" s="169"/>
      <c r="F364" s="169"/>
    </row>
    <row r="365" spans="5:6" ht="11.25">
      <c r="E365" s="169"/>
      <c r="F365" s="169"/>
    </row>
    <row r="366" spans="5:6" ht="11.25">
      <c r="E366" s="169"/>
      <c r="F366" s="169"/>
    </row>
    <row r="367" spans="5:6" ht="11.25">
      <c r="E367" s="169"/>
      <c r="F367" s="169"/>
    </row>
    <row r="368" spans="5:6" ht="11.25">
      <c r="E368" s="169"/>
      <c r="F368" s="169"/>
    </row>
    <row r="369" spans="5:6" ht="11.25">
      <c r="E369" s="169"/>
      <c r="F369" s="169"/>
    </row>
    <row r="370" spans="5:6" ht="11.25">
      <c r="E370" s="169"/>
      <c r="F370" s="169"/>
    </row>
    <row r="371" spans="5:6" ht="11.25">
      <c r="E371" s="169"/>
      <c r="F371" s="169"/>
    </row>
    <row r="372" spans="5:6" ht="11.25">
      <c r="E372" s="169"/>
      <c r="F372" s="169"/>
    </row>
    <row r="373" spans="5:6" ht="11.25">
      <c r="E373" s="169"/>
      <c r="F373" s="169"/>
    </row>
    <row r="374" spans="5:6" ht="11.25">
      <c r="E374" s="169"/>
      <c r="F374" s="169"/>
    </row>
    <row r="375" spans="5:6" ht="11.25">
      <c r="E375" s="169"/>
      <c r="F375" s="169"/>
    </row>
    <row r="376" spans="5:6" ht="11.25">
      <c r="E376" s="169"/>
      <c r="F376" s="169"/>
    </row>
    <row r="377" spans="5:6" ht="11.25">
      <c r="E377" s="169"/>
      <c r="F377" s="169"/>
    </row>
    <row r="378" spans="5:6" ht="11.25">
      <c r="E378" s="169"/>
      <c r="F378" s="169"/>
    </row>
    <row r="379" spans="5:6" ht="11.25">
      <c r="E379" s="169"/>
      <c r="F379" s="169"/>
    </row>
    <row r="380" spans="5:6" ht="11.25">
      <c r="E380" s="169"/>
      <c r="F380" s="169"/>
    </row>
    <row r="381" spans="5:6" ht="11.25">
      <c r="E381" s="169"/>
      <c r="F381" s="169"/>
    </row>
    <row r="382" spans="5:6" ht="11.25">
      <c r="E382" s="169"/>
      <c r="F382" s="169"/>
    </row>
    <row r="383" spans="5:6" ht="11.25">
      <c r="E383" s="169"/>
      <c r="F383" s="169"/>
    </row>
    <row r="384" spans="5:6" ht="11.25">
      <c r="E384" s="169"/>
      <c r="F384" s="169"/>
    </row>
    <row r="385" spans="5:6" ht="11.25">
      <c r="E385" s="169"/>
      <c r="F385" s="169"/>
    </row>
    <row r="386" spans="5:6" ht="11.25">
      <c r="E386" s="169"/>
      <c r="F386" s="169"/>
    </row>
    <row r="387" spans="5:6" ht="11.25">
      <c r="E387" s="169"/>
      <c r="F387" s="169"/>
    </row>
    <row r="388" spans="5:6" ht="11.25">
      <c r="E388" s="169"/>
      <c r="F388" s="169"/>
    </row>
    <row r="389" spans="5:6" ht="11.25">
      <c r="E389" s="169"/>
      <c r="F389" s="169"/>
    </row>
    <row r="390" spans="5:6" ht="11.25">
      <c r="E390" s="169"/>
      <c r="F390" s="169"/>
    </row>
    <row r="391" spans="5:6" ht="11.25">
      <c r="E391" s="169"/>
      <c r="F391" s="169"/>
    </row>
    <row r="392" ht="11.25">
      <c r="F392" s="169"/>
    </row>
    <row r="393" ht="11.25">
      <c r="F393" s="169"/>
    </row>
  </sheetData>
  <sheetProtection/>
  <mergeCells count="2">
    <mergeCell ref="A1:F1"/>
    <mergeCell ref="C4:F4"/>
  </mergeCells>
  <printOptions horizontalCentered="1"/>
  <pageMargins left="0.75" right="0.75" top="0.7900000000000001" bottom="0.63" header="0.5" footer="0.5"/>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J44"/>
  <sheetViews>
    <sheetView zoomScaleSheetLayoutView="100" zoomScalePageLayoutView="0" workbookViewId="0" topLeftCell="A7">
      <selection activeCell="A1" sqref="A1:G1"/>
    </sheetView>
  </sheetViews>
  <sheetFormatPr defaultColWidth="9.140625" defaultRowHeight="12.75"/>
  <cols>
    <col min="1" max="1" width="41.8515625" style="7" customWidth="1"/>
    <col min="2" max="7" width="19.57421875" style="7" customWidth="1"/>
    <col min="8" max="8" width="9.7109375" style="7" bestFit="1" customWidth="1"/>
    <col min="9" max="9" width="9.140625" style="7" customWidth="1"/>
    <col min="10" max="10" width="16.8515625" style="7" customWidth="1"/>
    <col min="11" max="16384" width="9.140625" style="7" customWidth="1"/>
  </cols>
  <sheetData>
    <row r="1" spans="1:7" s="74" customFormat="1" ht="27" customHeight="1">
      <c r="A1" s="189" t="s">
        <v>76</v>
      </c>
      <c r="B1" s="189"/>
      <c r="C1" s="189"/>
      <c r="D1" s="189"/>
      <c r="E1" s="189"/>
      <c r="F1" s="189"/>
      <c r="G1" s="189"/>
    </row>
    <row r="2" spans="6:7" s="53" customFormat="1" ht="15.75" customHeight="1">
      <c r="F2" s="26"/>
      <c r="G2" s="76" t="s">
        <v>77</v>
      </c>
    </row>
    <row r="3" spans="6:7" s="53" customFormat="1" ht="16.5" customHeight="1">
      <c r="F3" s="26"/>
      <c r="G3" s="76" t="s">
        <v>7</v>
      </c>
    </row>
    <row r="4" spans="1:7" s="52" customFormat="1" ht="16.5" customHeight="1">
      <c r="A4" s="114" t="s">
        <v>78</v>
      </c>
      <c r="B4" s="115" t="s">
        <v>79</v>
      </c>
      <c r="C4" s="115" t="s">
        <v>80</v>
      </c>
      <c r="D4" s="115" t="s">
        <v>81</v>
      </c>
      <c r="E4" s="115" t="s">
        <v>82</v>
      </c>
      <c r="F4" s="115" t="s">
        <v>83</v>
      </c>
      <c r="G4" s="115" t="s">
        <v>84</v>
      </c>
    </row>
    <row r="5" spans="1:7" s="127" customFormat="1" ht="16.5" customHeight="1">
      <c r="A5" s="129"/>
      <c r="B5" s="45">
        <f>SUM(C5:D5)</f>
        <v>10127.460000000001</v>
      </c>
      <c r="C5" s="130">
        <f>C6+C29+C34+C37</f>
        <v>2876.9199999999996</v>
      </c>
      <c r="D5" s="130">
        <f>D6+D29+D34+D37</f>
        <v>7250.540000000001</v>
      </c>
      <c r="E5" s="117"/>
      <c r="F5" s="117"/>
      <c r="G5" s="117"/>
    </row>
    <row r="6" spans="1:7" s="52" customFormat="1" ht="16.5" customHeight="1">
      <c r="A6" s="44" t="s">
        <v>37</v>
      </c>
      <c r="B6" s="45">
        <f>C6+D6</f>
        <v>5163.85</v>
      </c>
      <c r="C6" s="45">
        <f>C7+C13+C17+C19+C23+C25+C27</f>
        <v>2711.6099999999997</v>
      </c>
      <c r="D6" s="45">
        <f>D7+D13+D17+D19+D23+D25+D27</f>
        <v>2452.2400000000002</v>
      </c>
      <c r="E6" s="82"/>
      <c r="F6" s="82"/>
      <c r="G6" s="123"/>
    </row>
    <row r="7" spans="1:7" s="52" customFormat="1" ht="16.5" customHeight="1">
      <c r="A7" s="44" t="s">
        <v>85</v>
      </c>
      <c r="B7" s="45">
        <f aca="true" t="shared" si="0" ref="B7:B44">C7+D7</f>
        <v>302.62</v>
      </c>
      <c r="C7" s="45">
        <v>302.62</v>
      </c>
      <c r="D7" s="131"/>
      <c r="E7" s="82"/>
      <c r="F7" s="82"/>
      <c r="G7" s="123"/>
    </row>
    <row r="8" spans="1:7" s="53" customFormat="1" ht="16.5" customHeight="1">
      <c r="A8" s="48" t="s">
        <v>86</v>
      </c>
      <c r="B8" s="132">
        <f t="shared" si="0"/>
        <v>269.62</v>
      </c>
      <c r="C8" s="119">
        <v>269.62</v>
      </c>
      <c r="D8" s="119"/>
      <c r="E8" s="133"/>
      <c r="F8" s="133"/>
      <c r="G8" s="124"/>
    </row>
    <row r="9" spans="1:7" s="53" customFormat="1" ht="16.5" customHeight="1">
      <c r="A9" s="48" t="s">
        <v>87</v>
      </c>
      <c r="B9" s="132">
        <f t="shared" si="0"/>
        <v>12</v>
      </c>
      <c r="C9" s="119">
        <v>12</v>
      </c>
      <c r="D9" s="119"/>
      <c r="E9" s="133"/>
      <c r="F9" s="133"/>
      <c r="G9" s="124"/>
    </row>
    <row r="10" spans="1:7" s="53" customFormat="1" ht="16.5" customHeight="1">
      <c r="A10" s="48" t="s">
        <v>88</v>
      </c>
      <c r="B10" s="132">
        <f t="shared" si="0"/>
        <v>3</v>
      </c>
      <c r="C10" s="119">
        <v>3</v>
      </c>
      <c r="D10" s="119"/>
      <c r="E10" s="133"/>
      <c r="F10" s="133"/>
      <c r="G10" s="124"/>
    </row>
    <row r="11" spans="1:10" s="53" customFormat="1" ht="16.5" customHeight="1">
      <c r="A11" s="48" t="s">
        <v>89</v>
      </c>
      <c r="B11" s="132">
        <f t="shared" si="0"/>
        <v>8</v>
      </c>
      <c r="C11" s="119">
        <v>8</v>
      </c>
      <c r="D11" s="119"/>
      <c r="E11" s="133"/>
      <c r="F11" s="133"/>
      <c r="G11" s="124"/>
      <c r="I11" s="96"/>
      <c r="J11" s="125"/>
    </row>
    <row r="12" spans="1:10" s="53" customFormat="1" ht="16.5" customHeight="1">
      <c r="A12" s="48" t="s">
        <v>90</v>
      </c>
      <c r="B12" s="132">
        <f t="shared" si="0"/>
        <v>10</v>
      </c>
      <c r="C12" s="119">
        <v>10</v>
      </c>
      <c r="D12" s="119"/>
      <c r="E12" s="133"/>
      <c r="F12" s="133"/>
      <c r="G12" s="124"/>
      <c r="I12" s="96"/>
      <c r="J12" s="125"/>
    </row>
    <row r="13" spans="1:7" s="52" customFormat="1" ht="16.5" customHeight="1">
      <c r="A13" s="44" t="s">
        <v>91</v>
      </c>
      <c r="B13" s="45">
        <f t="shared" si="0"/>
        <v>238.02000000000004</v>
      </c>
      <c r="C13" s="131">
        <f>SUM(C14:C16)</f>
        <v>160.01000000000002</v>
      </c>
      <c r="D13" s="131">
        <f>SUM(D14:D16)</f>
        <v>78.01</v>
      </c>
      <c r="E13" s="82"/>
      <c r="F13" s="82"/>
      <c r="G13" s="134"/>
    </row>
    <row r="14" spans="1:7" s="52" customFormat="1" ht="16.5" customHeight="1">
      <c r="A14" s="49" t="s">
        <v>92</v>
      </c>
      <c r="B14" s="45">
        <f t="shared" si="0"/>
        <v>6.36</v>
      </c>
      <c r="C14" s="119">
        <v>6.36</v>
      </c>
      <c r="D14" s="119"/>
      <c r="E14" s="82"/>
      <c r="F14" s="82"/>
      <c r="G14" s="134"/>
    </row>
    <row r="15" spans="1:7" s="52" customFormat="1" ht="16.5" customHeight="1">
      <c r="A15" s="49" t="s">
        <v>93</v>
      </c>
      <c r="B15" s="45">
        <f t="shared" si="0"/>
        <v>19.26</v>
      </c>
      <c r="C15" s="119">
        <v>11.72</v>
      </c>
      <c r="D15" s="119">
        <v>7.54</v>
      </c>
      <c r="E15" s="82"/>
      <c r="F15" s="82"/>
      <c r="G15" s="134"/>
    </row>
    <row r="16" spans="1:7" s="53" customFormat="1" ht="16.5" customHeight="1">
      <c r="A16" s="48" t="s">
        <v>94</v>
      </c>
      <c r="B16" s="132">
        <f t="shared" si="0"/>
        <v>212.4</v>
      </c>
      <c r="C16" s="119">
        <v>141.93</v>
      </c>
      <c r="D16" s="119">
        <v>70.47</v>
      </c>
      <c r="E16" s="133"/>
      <c r="F16" s="133"/>
      <c r="G16" s="85"/>
    </row>
    <row r="17" spans="1:7" s="52" customFormat="1" ht="16.5" customHeight="1">
      <c r="A17" s="44" t="s">
        <v>95</v>
      </c>
      <c r="B17" s="45">
        <f t="shared" si="0"/>
        <v>67.49000000000001</v>
      </c>
      <c r="C17" s="131">
        <f>C18</f>
        <v>57.49</v>
      </c>
      <c r="D17" s="131">
        <f>D18</f>
        <v>10</v>
      </c>
      <c r="E17" s="82"/>
      <c r="F17" s="82"/>
      <c r="G17" s="134"/>
    </row>
    <row r="18" spans="1:7" s="53" customFormat="1" ht="16.5" customHeight="1">
      <c r="A18" s="48" t="s">
        <v>96</v>
      </c>
      <c r="B18" s="132">
        <f t="shared" si="0"/>
        <v>67.49000000000001</v>
      </c>
      <c r="C18" s="119">
        <v>57.49</v>
      </c>
      <c r="D18" s="119">
        <v>10</v>
      </c>
      <c r="E18" s="133"/>
      <c r="F18" s="133"/>
      <c r="G18" s="124"/>
    </row>
    <row r="19" spans="1:7" s="52" customFormat="1" ht="16.5" customHeight="1">
      <c r="A19" s="44" t="s">
        <v>97</v>
      </c>
      <c r="B19" s="45">
        <f t="shared" si="0"/>
        <v>4242.110000000001</v>
      </c>
      <c r="C19" s="131">
        <f>SUM(C20:C22)</f>
        <v>1879.33</v>
      </c>
      <c r="D19" s="131">
        <f>SUM(D20:D22)</f>
        <v>2362.78</v>
      </c>
      <c r="E19" s="82"/>
      <c r="F19" s="82"/>
      <c r="G19" s="123"/>
    </row>
    <row r="20" spans="1:7" s="53" customFormat="1" ht="16.5" customHeight="1">
      <c r="A20" s="48" t="s">
        <v>98</v>
      </c>
      <c r="B20" s="132">
        <f t="shared" si="0"/>
        <v>975</v>
      </c>
      <c r="C20" s="119">
        <v>975</v>
      </c>
      <c r="D20" s="119"/>
      <c r="E20" s="133"/>
      <c r="F20" s="133"/>
      <c r="G20" s="124"/>
    </row>
    <row r="21" spans="1:7" s="53" customFormat="1" ht="16.5" customHeight="1">
      <c r="A21" s="48" t="s">
        <v>99</v>
      </c>
      <c r="B21" s="132">
        <f t="shared" si="0"/>
        <v>2221.78</v>
      </c>
      <c r="C21" s="119">
        <v>9</v>
      </c>
      <c r="D21" s="135">
        <v>2212.78</v>
      </c>
      <c r="E21" s="133"/>
      <c r="F21" s="133"/>
      <c r="G21" s="124"/>
    </row>
    <row r="22" spans="1:7" s="53" customFormat="1" ht="16.5" customHeight="1">
      <c r="A22" s="48" t="s">
        <v>100</v>
      </c>
      <c r="B22" s="132">
        <f t="shared" si="0"/>
        <v>1045.33</v>
      </c>
      <c r="C22" s="119">
        <v>895.33</v>
      </c>
      <c r="D22" s="135">
        <v>150</v>
      </c>
      <c r="E22" s="133"/>
      <c r="F22" s="133"/>
      <c r="G22" s="124"/>
    </row>
    <row r="23" spans="1:7" s="52" customFormat="1" ht="16.5" customHeight="1">
      <c r="A23" s="44" t="s">
        <v>101</v>
      </c>
      <c r="B23" s="45">
        <f t="shared" si="0"/>
        <v>268.75</v>
      </c>
      <c r="C23" s="131">
        <f>C24</f>
        <v>268.75</v>
      </c>
      <c r="D23" s="136"/>
      <c r="E23" s="82"/>
      <c r="F23" s="82"/>
      <c r="G23" s="123"/>
    </row>
    <row r="24" spans="1:7" s="53" customFormat="1" ht="16.5" customHeight="1">
      <c r="A24" s="48" t="s">
        <v>102</v>
      </c>
      <c r="B24" s="132">
        <f t="shared" si="0"/>
        <v>268.75</v>
      </c>
      <c r="C24" s="119">
        <v>268.75</v>
      </c>
      <c r="D24" s="135"/>
      <c r="E24" s="133"/>
      <c r="F24" s="133"/>
      <c r="G24" s="124"/>
    </row>
    <row r="25" spans="1:7" s="128" customFormat="1" ht="16.5" customHeight="1">
      <c r="A25" s="87" t="s">
        <v>103</v>
      </c>
      <c r="B25" s="45">
        <f t="shared" si="0"/>
        <v>40</v>
      </c>
      <c r="C25" s="137">
        <f>C26</f>
        <v>40</v>
      </c>
      <c r="D25" s="136"/>
      <c r="E25" s="138"/>
      <c r="F25" s="138"/>
      <c r="G25" s="138"/>
    </row>
    <row r="26" spans="1:7" s="26" customFormat="1" ht="16.5" customHeight="1">
      <c r="A26" s="49" t="s">
        <v>104</v>
      </c>
      <c r="B26" s="132">
        <f t="shared" si="0"/>
        <v>40</v>
      </c>
      <c r="C26" s="139">
        <v>40</v>
      </c>
      <c r="D26" s="135"/>
      <c r="E26" s="88"/>
      <c r="F26" s="88"/>
      <c r="G26" s="88"/>
    </row>
    <row r="27" spans="1:7" s="128" customFormat="1" ht="16.5" customHeight="1">
      <c r="A27" s="44" t="s">
        <v>105</v>
      </c>
      <c r="B27" s="45">
        <f t="shared" si="0"/>
        <v>4.86</v>
      </c>
      <c r="C27" s="137">
        <f>C28</f>
        <v>3.41</v>
      </c>
      <c r="D27" s="137">
        <f>D28</f>
        <v>1.45</v>
      </c>
      <c r="E27" s="138"/>
      <c r="F27" s="138"/>
      <c r="G27" s="138"/>
    </row>
    <row r="28" spans="1:7" s="26" customFormat="1" ht="16.5" customHeight="1">
      <c r="A28" s="48" t="s">
        <v>106</v>
      </c>
      <c r="B28" s="132">
        <f t="shared" si="0"/>
        <v>4.86</v>
      </c>
      <c r="C28" s="139">
        <v>3.41</v>
      </c>
      <c r="D28" s="139">
        <v>1.45</v>
      </c>
      <c r="E28" s="88"/>
      <c r="F28" s="88"/>
      <c r="G28" s="88"/>
    </row>
    <row r="29" spans="1:7" s="128" customFormat="1" ht="16.5" customHeight="1">
      <c r="A29" s="44" t="s">
        <v>107</v>
      </c>
      <c r="B29" s="45">
        <f t="shared" si="0"/>
        <v>96.28999999999999</v>
      </c>
      <c r="C29" s="137">
        <f>C30</f>
        <v>64.17999999999999</v>
      </c>
      <c r="D29" s="137">
        <f>D30</f>
        <v>32.11</v>
      </c>
      <c r="E29" s="138"/>
      <c r="F29" s="138"/>
      <c r="G29" s="138"/>
    </row>
    <row r="30" spans="1:7" s="128" customFormat="1" ht="16.5" customHeight="1">
      <c r="A30" s="44" t="s">
        <v>108</v>
      </c>
      <c r="B30" s="45">
        <f t="shared" si="0"/>
        <v>96.28999999999999</v>
      </c>
      <c r="C30" s="137">
        <f>SUM(C31:C33)</f>
        <v>64.17999999999999</v>
      </c>
      <c r="D30" s="137">
        <f>SUM(D31:D33)</f>
        <v>32.11</v>
      </c>
      <c r="E30" s="138"/>
      <c r="F30" s="138"/>
      <c r="G30" s="138"/>
    </row>
    <row r="31" spans="1:7" s="26" customFormat="1" ht="16.5" customHeight="1">
      <c r="A31" s="48" t="s">
        <v>109</v>
      </c>
      <c r="B31" s="132">
        <f t="shared" si="0"/>
        <v>14.61</v>
      </c>
      <c r="C31" s="139">
        <v>14.61</v>
      </c>
      <c r="D31" s="139"/>
      <c r="E31" s="88"/>
      <c r="F31" s="88"/>
      <c r="G31" s="88"/>
    </row>
    <row r="32" spans="1:7" s="26" customFormat="1" ht="16.5" customHeight="1">
      <c r="A32" s="48" t="s">
        <v>110</v>
      </c>
      <c r="B32" s="132">
        <f t="shared" si="0"/>
        <v>78.33</v>
      </c>
      <c r="C32" s="139">
        <v>47.5</v>
      </c>
      <c r="D32" s="139">
        <v>30.83</v>
      </c>
      <c r="E32" s="88"/>
      <c r="F32" s="88"/>
      <c r="G32" s="88"/>
    </row>
    <row r="33" spans="1:7" s="26" customFormat="1" ht="16.5" customHeight="1">
      <c r="A33" s="48" t="s">
        <v>111</v>
      </c>
      <c r="B33" s="132">
        <f t="shared" si="0"/>
        <v>3.3499999999999996</v>
      </c>
      <c r="C33" s="139">
        <v>2.07</v>
      </c>
      <c r="D33" s="139">
        <v>1.28</v>
      </c>
      <c r="E33" s="88"/>
      <c r="F33" s="88"/>
      <c r="G33" s="88"/>
    </row>
    <row r="34" spans="1:7" s="128" customFormat="1" ht="16.5" customHeight="1">
      <c r="A34" s="44" t="s">
        <v>62</v>
      </c>
      <c r="B34" s="45">
        <f t="shared" si="0"/>
        <v>151.38</v>
      </c>
      <c r="C34" s="137">
        <f>C35</f>
        <v>101.13</v>
      </c>
      <c r="D34" s="137">
        <f>D35</f>
        <v>50.25</v>
      </c>
      <c r="E34" s="138"/>
      <c r="F34" s="138"/>
      <c r="G34" s="138"/>
    </row>
    <row r="35" spans="1:7" s="26" customFormat="1" ht="16.5" customHeight="1">
      <c r="A35" s="48" t="s">
        <v>112</v>
      </c>
      <c r="B35" s="132">
        <f t="shared" si="0"/>
        <v>151.38</v>
      </c>
      <c r="C35" s="139">
        <f>C36</f>
        <v>101.13</v>
      </c>
      <c r="D35" s="139">
        <f>D36</f>
        <v>50.25</v>
      </c>
      <c r="E35" s="88"/>
      <c r="F35" s="88"/>
      <c r="G35" s="88"/>
    </row>
    <row r="36" spans="1:7" s="26" customFormat="1" ht="16.5" customHeight="1">
      <c r="A36" s="48" t="s">
        <v>113</v>
      </c>
      <c r="B36" s="132">
        <f t="shared" si="0"/>
        <v>151.38</v>
      </c>
      <c r="C36" s="139">
        <v>101.13</v>
      </c>
      <c r="D36" s="139">
        <v>50.25</v>
      </c>
      <c r="E36" s="88"/>
      <c r="F36" s="88"/>
      <c r="G36" s="88"/>
    </row>
    <row r="37" spans="1:7" s="128" customFormat="1" ht="16.5" customHeight="1">
      <c r="A37" s="44" t="s">
        <v>68</v>
      </c>
      <c r="B37" s="45">
        <f t="shared" si="0"/>
        <v>4715.9400000000005</v>
      </c>
      <c r="C37" s="137"/>
      <c r="D37" s="137">
        <f>D38+D40</f>
        <v>4715.9400000000005</v>
      </c>
      <c r="E37" s="138"/>
      <c r="F37" s="138"/>
      <c r="G37" s="138"/>
    </row>
    <row r="38" spans="1:7" s="26" customFormat="1" ht="16.5" customHeight="1">
      <c r="A38" s="48" t="s">
        <v>114</v>
      </c>
      <c r="B38" s="132">
        <f t="shared" si="0"/>
        <v>854.94</v>
      </c>
      <c r="C38" s="139"/>
      <c r="D38" s="139">
        <f>D39</f>
        <v>854.94</v>
      </c>
      <c r="E38" s="88"/>
      <c r="F38" s="88"/>
      <c r="G38" s="88"/>
    </row>
    <row r="39" spans="1:7" s="26" customFormat="1" ht="16.5" customHeight="1">
      <c r="A39" s="48" t="s">
        <v>115</v>
      </c>
      <c r="B39" s="132">
        <f t="shared" si="0"/>
        <v>854.94</v>
      </c>
      <c r="C39" s="139"/>
      <c r="D39" s="139">
        <v>854.94</v>
      </c>
      <c r="E39" s="88"/>
      <c r="F39" s="88"/>
      <c r="G39" s="88"/>
    </row>
    <row r="40" spans="1:7" s="26" customFormat="1" ht="16.5" customHeight="1">
      <c r="A40" s="48" t="s">
        <v>116</v>
      </c>
      <c r="B40" s="132">
        <f t="shared" si="0"/>
        <v>3861</v>
      </c>
      <c r="C40" s="139"/>
      <c r="D40" s="139">
        <f>SUM(D41:D44)</f>
        <v>3861</v>
      </c>
      <c r="E40" s="88"/>
      <c r="F40" s="88"/>
      <c r="G40" s="88"/>
    </row>
    <row r="41" spans="1:7" s="26" customFormat="1" ht="16.5" customHeight="1">
      <c r="A41" s="49" t="s">
        <v>117</v>
      </c>
      <c r="B41" s="132">
        <f t="shared" si="0"/>
        <v>1500</v>
      </c>
      <c r="C41" s="139"/>
      <c r="D41" s="139">
        <v>1500</v>
      </c>
      <c r="E41" s="88"/>
      <c r="F41" s="88"/>
      <c r="G41" s="88"/>
    </row>
    <row r="42" spans="1:7" s="26" customFormat="1" ht="16.5" customHeight="1">
      <c r="A42" s="48" t="s">
        <v>118</v>
      </c>
      <c r="B42" s="132">
        <f t="shared" si="0"/>
        <v>2079</v>
      </c>
      <c r="C42" s="139"/>
      <c r="D42" s="139">
        <v>2079</v>
      </c>
      <c r="E42" s="88"/>
      <c r="F42" s="88"/>
      <c r="G42" s="88"/>
    </row>
    <row r="43" spans="1:7" s="26" customFormat="1" ht="16.5" customHeight="1">
      <c r="A43" s="48" t="s">
        <v>119</v>
      </c>
      <c r="B43" s="132">
        <f t="shared" si="0"/>
        <v>20</v>
      </c>
      <c r="C43" s="139"/>
      <c r="D43" s="139">
        <v>20</v>
      </c>
      <c r="E43" s="88"/>
      <c r="F43" s="88"/>
      <c r="G43" s="88"/>
    </row>
    <row r="44" spans="1:7" s="26" customFormat="1" ht="16.5" customHeight="1">
      <c r="A44" s="48" t="s">
        <v>120</v>
      </c>
      <c r="B44" s="132">
        <f t="shared" si="0"/>
        <v>262</v>
      </c>
      <c r="C44" s="139"/>
      <c r="D44" s="139">
        <v>262</v>
      </c>
      <c r="E44" s="88"/>
      <c r="F44" s="88"/>
      <c r="G44" s="88"/>
    </row>
    <row r="45" s="26" customFormat="1" ht="12.75"/>
    <row r="46" s="26" customFormat="1" ht="12.75"/>
    <row r="47" s="26" customFormat="1" ht="12.75"/>
    <row r="48" s="26" customFormat="1" ht="12.75"/>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sheetData>
  <sheetProtection/>
  <mergeCells count="1">
    <mergeCell ref="A1:G1"/>
  </mergeCells>
  <printOptions horizontalCentered="1"/>
  <pageMargins left="1.141732283464567" right="0.7480314960629921" top="0" bottom="0"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O44"/>
  <sheetViews>
    <sheetView zoomScaleSheetLayoutView="100" zoomScalePageLayoutView="0" workbookViewId="0" topLeftCell="A1">
      <selection activeCell="C51" sqref="C51"/>
    </sheetView>
  </sheetViews>
  <sheetFormatPr defaultColWidth="9.140625" defaultRowHeight="12.75"/>
  <cols>
    <col min="1" max="3" width="5.8515625" style="0" customWidth="1"/>
    <col min="4" max="4" width="42.140625" style="0" customWidth="1"/>
    <col min="5" max="5" width="14.57421875" style="0" customWidth="1"/>
    <col min="6" max="6" width="15.7109375" style="0" customWidth="1"/>
    <col min="7" max="7" width="17.00390625" style="0" customWidth="1"/>
    <col min="8" max="8" width="14.57421875" style="0" customWidth="1"/>
    <col min="9" max="9" width="12.421875" style="0" customWidth="1"/>
    <col min="10" max="10" width="12.8515625" style="0" customWidth="1"/>
    <col min="11" max="11" width="13.28125" style="0" customWidth="1"/>
    <col min="12" max="12" width="13.57421875" style="0" customWidth="1"/>
    <col min="13" max="13" width="12.28125" style="0" customWidth="1"/>
    <col min="14" max="14" width="9.7109375" style="0" bestFit="1" customWidth="1"/>
  </cols>
  <sheetData>
    <row r="1" spans="1:13" s="1" customFormat="1" ht="30" customHeight="1">
      <c r="A1" s="190" t="s">
        <v>121</v>
      </c>
      <c r="B1" s="190"/>
      <c r="C1" s="190"/>
      <c r="D1" s="190"/>
      <c r="E1" s="190"/>
      <c r="F1" s="190"/>
      <c r="G1" s="190"/>
      <c r="H1" s="190"/>
      <c r="I1" s="190"/>
      <c r="J1" s="190"/>
      <c r="K1" s="190"/>
      <c r="L1" s="190"/>
      <c r="M1" s="190"/>
    </row>
    <row r="2" s="3" customFormat="1" ht="20.25" customHeight="1">
      <c r="M2" s="38" t="s">
        <v>122</v>
      </c>
    </row>
    <row r="3" s="3" customFormat="1" ht="21" customHeight="1">
      <c r="M3" s="38" t="s">
        <v>7</v>
      </c>
    </row>
    <row r="4" spans="1:14" s="52" customFormat="1" ht="32.25" customHeight="1">
      <c r="A4" s="191" t="s">
        <v>123</v>
      </c>
      <c r="B4" s="191"/>
      <c r="C4" s="191"/>
      <c r="D4" s="114" t="s">
        <v>124</v>
      </c>
      <c r="E4" s="115" t="s">
        <v>79</v>
      </c>
      <c r="F4" s="115" t="s">
        <v>125</v>
      </c>
      <c r="G4" s="115" t="s">
        <v>126</v>
      </c>
      <c r="H4" s="115" t="s">
        <v>127</v>
      </c>
      <c r="I4" s="122" t="s">
        <v>128</v>
      </c>
      <c r="J4" s="122" t="s">
        <v>129</v>
      </c>
      <c r="K4" s="122" t="s">
        <v>130</v>
      </c>
      <c r="L4" s="115" t="s">
        <v>131</v>
      </c>
      <c r="M4" s="115" t="s">
        <v>68</v>
      </c>
      <c r="N4" s="4"/>
    </row>
    <row r="5" spans="1:14" s="75" customFormat="1" ht="19.5" customHeight="1">
      <c r="A5" s="116" t="s">
        <v>132</v>
      </c>
      <c r="B5" s="116" t="s">
        <v>133</v>
      </c>
      <c r="C5" s="116" t="s">
        <v>134</v>
      </c>
      <c r="D5" s="116" t="s">
        <v>79</v>
      </c>
      <c r="E5" s="45">
        <f>SUM(F5:M5)</f>
        <v>10127.46</v>
      </c>
      <c r="F5" s="117">
        <f>F6+F29+F34+F37</f>
        <v>2282.5</v>
      </c>
      <c r="G5" s="117">
        <f aca="true" t="shared" si="0" ref="G5:M5">G6+G29+G34+G37</f>
        <v>3890.7299999999996</v>
      </c>
      <c r="H5" s="117">
        <f t="shared" si="0"/>
        <v>24.229999999999997</v>
      </c>
      <c r="I5" s="117">
        <f t="shared" si="0"/>
        <v>0</v>
      </c>
      <c r="J5" s="117">
        <f t="shared" si="0"/>
        <v>1293</v>
      </c>
      <c r="K5" s="117">
        <f t="shared" si="0"/>
        <v>1500</v>
      </c>
      <c r="L5" s="117">
        <f t="shared" si="0"/>
        <v>0</v>
      </c>
      <c r="M5" s="117">
        <f t="shared" si="0"/>
        <v>1137</v>
      </c>
      <c r="N5" s="36"/>
    </row>
    <row r="6" spans="1:14" s="52" customFormat="1" ht="18" customHeight="1">
      <c r="A6" s="79">
        <v>208</v>
      </c>
      <c r="B6" s="79"/>
      <c r="C6" s="79"/>
      <c r="D6" s="44" t="s">
        <v>37</v>
      </c>
      <c r="E6" s="45">
        <f aca="true" t="shared" si="1" ref="E6:E44">SUM(F6:M6)</f>
        <v>5163.849999999999</v>
      </c>
      <c r="F6" s="118">
        <f>F7+F13+F17+F19+F23+F25+F27</f>
        <v>1653.01</v>
      </c>
      <c r="G6" s="118">
        <f aca="true" t="shared" si="2" ref="G6:M6">G7+G13+G17+G19+G23+G25+G27</f>
        <v>2436.6099999999997</v>
      </c>
      <c r="H6" s="118">
        <f t="shared" si="2"/>
        <v>24.229999999999997</v>
      </c>
      <c r="I6" s="118">
        <f t="shared" si="2"/>
        <v>0</v>
      </c>
      <c r="J6" s="118">
        <f t="shared" si="2"/>
        <v>35</v>
      </c>
      <c r="K6" s="118">
        <f t="shared" si="2"/>
        <v>0</v>
      </c>
      <c r="L6" s="118">
        <f t="shared" si="2"/>
        <v>0</v>
      </c>
      <c r="M6" s="118">
        <f t="shared" si="2"/>
        <v>1015</v>
      </c>
      <c r="N6" s="4"/>
    </row>
    <row r="7" spans="1:14" s="52" customFormat="1" ht="18" customHeight="1">
      <c r="A7" s="79">
        <v>208</v>
      </c>
      <c r="B7" s="79" t="s">
        <v>135</v>
      </c>
      <c r="C7" s="79"/>
      <c r="D7" s="44" t="s">
        <v>85</v>
      </c>
      <c r="E7" s="45">
        <f t="shared" si="1"/>
        <v>302.62</v>
      </c>
      <c r="F7" s="118">
        <f>SUM(F8:F12)</f>
        <v>215.85</v>
      </c>
      <c r="G7" s="118">
        <f>SUM(G8:G12)</f>
        <v>86.77000000000001</v>
      </c>
      <c r="H7" s="118"/>
      <c r="I7" s="118"/>
      <c r="J7" s="118"/>
      <c r="K7" s="123"/>
      <c r="L7" s="123"/>
      <c r="M7" s="82"/>
      <c r="N7" s="4"/>
    </row>
    <row r="8" spans="1:14" s="53" customFormat="1" ht="18" customHeight="1">
      <c r="A8" s="83">
        <v>208</v>
      </c>
      <c r="B8" s="83" t="s">
        <v>135</v>
      </c>
      <c r="C8" s="83" t="s">
        <v>136</v>
      </c>
      <c r="D8" s="48" t="s">
        <v>86</v>
      </c>
      <c r="E8" s="45">
        <f t="shared" si="1"/>
        <v>269.62</v>
      </c>
      <c r="F8" s="118">
        <v>215.85</v>
      </c>
      <c r="G8" s="118">
        <v>53.77</v>
      </c>
      <c r="H8" s="118"/>
      <c r="I8" s="118"/>
      <c r="J8" s="118"/>
      <c r="K8" s="123"/>
      <c r="L8" s="123"/>
      <c r="M8" s="82"/>
      <c r="N8" s="3"/>
    </row>
    <row r="9" spans="1:14" s="53" customFormat="1" ht="18" customHeight="1">
      <c r="A9" s="83">
        <v>208</v>
      </c>
      <c r="B9" s="83" t="s">
        <v>135</v>
      </c>
      <c r="C9" s="83" t="s">
        <v>137</v>
      </c>
      <c r="D9" s="48" t="s">
        <v>87</v>
      </c>
      <c r="E9" s="45">
        <f t="shared" si="1"/>
        <v>12</v>
      </c>
      <c r="F9" s="118"/>
      <c r="G9" s="119">
        <v>12</v>
      </c>
      <c r="H9" s="118"/>
      <c r="I9" s="118"/>
      <c r="J9" s="118"/>
      <c r="K9" s="123"/>
      <c r="L9" s="123"/>
      <c r="M9" s="82"/>
      <c r="N9" s="3"/>
    </row>
    <row r="10" spans="1:15" s="53" customFormat="1" ht="18" customHeight="1">
      <c r="A10" s="83">
        <v>208</v>
      </c>
      <c r="B10" s="83" t="s">
        <v>135</v>
      </c>
      <c r="C10" s="83" t="s">
        <v>138</v>
      </c>
      <c r="D10" s="48" t="s">
        <v>88</v>
      </c>
      <c r="E10" s="45">
        <f t="shared" si="1"/>
        <v>3</v>
      </c>
      <c r="F10" s="120"/>
      <c r="G10" s="119">
        <v>3</v>
      </c>
      <c r="H10" s="120"/>
      <c r="I10" s="120"/>
      <c r="J10" s="120"/>
      <c r="K10" s="124"/>
      <c r="L10" s="124"/>
      <c r="M10" s="124"/>
      <c r="N10" s="3"/>
      <c r="O10" s="125"/>
    </row>
    <row r="11" spans="1:15" s="53" customFormat="1" ht="18" customHeight="1">
      <c r="A11" s="83" t="s">
        <v>139</v>
      </c>
      <c r="B11" s="83" t="s">
        <v>135</v>
      </c>
      <c r="C11" s="83" t="s">
        <v>140</v>
      </c>
      <c r="D11" s="48" t="s">
        <v>89</v>
      </c>
      <c r="E11" s="45">
        <f t="shared" si="1"/>
        <v>8</v>
      </c>
      <c r="F11" s="120"/>
      <c r="G11" s="119">
        <v>8</v>
      </c>
      <c r="H11" s="120"/>
      <c r="I11" s="120"/>
      <c r="J11" s="120"/>
      <c r="K11" s="124"/>
      <c r="L11" s="124"/>
      <c r="M11" s="124"/>
      <c r="N11" s="3"/>
      <c r="O11" s="125"/>
    </row>
    <row r="12" spans="1:15" s="53" customFormat="1" ht="18" customHeight="1">
      <c r="A12" s="83" t="s">
        <v>139</v>
      </c>
      <c r="B12" s="83" t="s">
        <v>135</v>
      </c>
      <c r="C12" s="83" t="s">
        <v>141</v>
      </c>
      <c r="D12" s="48" t="s">
        <v>90</v>
      </c>
      <c r="E12" s="45">
        <f t="shared" si="1"/>
        <v>10</v>
      </c>
      <c r="F12" s="120"/>
      <c r="G12" s="119">
        <v>10</v>
      </c>
      <c r="H12" s="120"/>
      <c r="I12" s="120"/>
      <c r="J12" s="120"/>
      <c r="K12" s="124"/>
      <c r="L12" s="124"/>
      <c r="M12" s="124"/>
      <c r="N12" s="3"/>
      <c r="O12" s="125"/>
    </row>
    <row r="13" spans="1:15" s="52" customFormat="1" ht="18" customHeight="1">
      <c r="A13" s="79" t="s">
        <v>139</v>
      </c>
      <c r="B13" s="79" t="s">
        <v>142</v>
      </c>
      <c r="C13" s="79"/>
      <c r="D13" s="44" t="s">
        <v>91</v>
      </c>
      <c r="E13" s="45">
        <f t="shared" si="1"/>
        <v>238.01999999999998</v>
      </c>
      <c r="F13" s="121">
        <f>SUM(F14:F16)</f>
        <v>212.4</v>
      </c>
      <c r="G13" s="121">
        <f>SUM(G14:G16)</f>
        <v>1.3900000000000001</v>
      </c>
      <c r="H13" s="121">
        <f>SUM(H14:H16)</f>
        <v>24.229999999999997</v>
      </c>
      <c r="I13" s="121"/>
      <c r="J13" s="121"/>
      <c r="K13" s="123"/>
      <c r="L13" s="123"/>
      <c r="M13" s="123"/>
      <c r="N13" s="4"/>
      <c r="O13" s="126"/>
    </row>
    <row r="14" spans="1:15" s="53" customFormat="1" ht="18" customHeight="1">
      <c r="A14" s="83" t="s">
        <v>139</v>
      </c>
      <c r="B14" s="83" t="s">
        <v>142</v>
      </c>
      <c r="C14" s="83" t="s">
        <v>136</v>
      </c>
      <c r="D14" s="49" t="s">
        <v>92</v>
      </c>
      <c r="E14" s="45">
        <f t="shared" si="1"/>
        <v>6.359999999999999</v>
      </c>
      <c r="F14" s="120"/>
      <c r="G14" s="120">
        <v>0.51</v>
      </c>
      <c r="H14" s="120">
        <v>5.85</v>
      </c>
      <c r="I14" s="120"/>
      <c r="J14" s="120"/>
      <c r="K14" s="124"/>
      <c r="L14" s="124"/>
      <c r="M14" s="124"/>
      <c r="N14" s="3"/>
      <c r="O14" s="125"/>
    </row>
    <row r="15" spans="1:15" s="53" customFormat="1" ht="18" customHeight="1">
      <c r="A15" s="83" t="s">
        <v>139</v>
      </c>
      <c r="B15" s="83" t="s">
        <v>142</v>
      </c>
      <c r="C15" s="83" t="s">
        <v>135</v>
      </c>
      <c r="D15" s="49" t="s">
        <v>93</v>
      </c>
      <c r="E15" s="45">
        <f t="shared" si="1"/>
        <v>19.259999999999998</v>
      </c>
      <c r="F15" s="120"/>
      <c r="G15" s="120">
        <v>0.88</v>
      </c>
      <c r="H15" s="120">
        <v>18.38</v>
      </c>
      <c r="I15" s="120"/>
      <c r="J15" s="120"/>
      <c r="K15" s="124"/>
      <c r="L15" s="124"/>
      <c r="M15" s="124"/>
      <c r="N15" s="3"/>
      <c r="O15" s="125"/>
    </row>
    <row r="16" spans="1:15" s="53" customFormat="1" ht="18" customHeight="1">
      <c r="A16" s="83" t="s">
        <v>139</v>
      </c>
      <c r="B16" s="83" t="s">
        <v>142</v>
      </c>
      <c r="C16" s="83" t="s">
        <v>142</v>
      </c>
      <c r="D16" s="48" t="s">
        <v>94</v>
      </c>
      <c r="E16" s="45">
        <f t="shared" si="1"/>
        <v>212.4</v>
      </c>
      <c r="F16" s="120">
        <v>212.4</v>
      </c>
      <c r="G16" s="120"/>
      <c r="H16" s="120"/>
      <c r="I16" s="120"/>
      <c r="J16" s="120"/>
      <c r="K16" s="124"/>
      <c r="L16" s="124"/>
      <c r="M16" s="124"/>
      <c r="N16" s="3"/>
      <c r="O16" s="125"/>
    </row>
    <row r="17" spans="1:15" s="52" customFormat="1" ht="18" customHeight="1">
      <c r="A17" s="43" t="s">
        <v>139</v>
      </c>
      <c r="B17" s="43" t="s">
        <v>140</v>
      </c>
      <c r="C17" s="43"/>
      <c r="D17" s="44" t="s">
        <v>95</v>
      </c>
      <c r="E17" s="45">
        <f t="shared" si="1"/>
        <v>67.49</v>
      </c>
      <c r="F17" s="121">
        <v>42.69</v>
      </c>
      <c r="G17" s="121">
        <v>24.8</v>
      </c>
      <c r="H17" s="121"/>
      <c r="I17" s="121"/>
      <c r="J17" s="121"/>
      <c r="K17" s="123"/>
      <c r="L17" s="123"/>
      <c r="M17" s="123"/>
      <c r="N17" s="4"/>
      <c r="O17" s="126"/>
    </row>
    <row r="18" spans="1:15" s="53" customFormat="1" ht="18" customHeight="1">
      <c r="A18" s="47" t="s">
        <v>139</v>
      </c>
      <c r="B18" s="47" t="s">
        <v>140</v>
      </c>
      <c r="C18" s="47" t="s">
        <v>143</v>
      </c>
      <c r="D18" s="48" t="s">
        <v>96</v>
      </c>
      <c r="E18" s="45">
        <f t="shared" si="1"/>
        <v>67.49</v>
      </c>
      <c r="F18" s="120">
        <v>42.69</v>
      </c>
      <c r="G18" s="120">
        <v>24.8</v>
      </c>
      <c r="H18" s="120"/>
      <c r="I18" s="120"/>
      <c r="J18" s="120"/>
      <c r="K18" s="124"/>
      <c r="L18" s="124"/>
      <c r="M18" s="124"/>
      <c r="N18" s="3"/>
      <c r="O18" s="125"/>
    </row>
    <row r="19" spans="1:15" s="52" customFormat="1" ht="18" customHeight="1">
      <c r="A19" s="43" t="s">
        <v>139</v>
      </c>
      <c r="B19" s="43" t="s">
        <v>144</v>
      </c>
      <c r="C19" s="43"/>
      <c r="D19" s="44" t="s">
        <v>97</v>
      </c>
      <c r="E19" s="45">
        <f t="shared" si="1"/>
        <v>4242.11</v>
      </c>
      <c r="F19" s="121">
        <f>SUM(F20:F22)</f>
        <v>1009.7</v>
      </c>
      <c r="G19" s="121">
        <f>SUM(G20:G22)</f>
        <v>2222.41</v>
      </c>
      <c r="H19" s="121"/>
      <c r="I19" s="121"/>
      <c r="J19" s="121">
        <f>SUM(J20:J22)</f>
        <v>35</v>
      </c>
      <c r="K19" s="121"/>
      <c r="L19" s="121"/>
      <c r="M19" s="121">
        <f>SUM(M20:M22)</f>
        <v>975</v>
      </c>
      <c r="N19" s="4"/>
      <c r="O19" s="126"/>
    </row>
    <row r="20" spans="1:15" s="53" customFormat="1" ht="18" customHeight="1">
      <c r="A20" s="47" t="s">
        <v>139</v>
      </c>
      <c r="B20" s="47" t="s">
        <v>144</v>
      </c>
      <c r="C20" s="47" t="s">
        <v>135</v>
      </c>
      <c r="D20" s="48" t="s">
        <v>145</v>
      </c>
      <c r="E20" s="45">
        <f t="shared" si="1"/>
        <v>975</v>
      </c>
      <c r="F20" s="120"/>
      <c r="G20" s="120"/>
      <c r="H20" s="120"/>
      <c r="I20" s="120"/>
      <c r="J20" s="120"/>
      <c r="K20" s="124"/>
      <c r="L20" s="124"/>
      <c r="M20" s="124">
        <v>975</v>
      </c>
      <c r="N20" s="3"/>
      <c r="O20" s="125"/>
    </row>
    <row r="21" spans="1:15" s="53" customFormat="1" ht="18" customHeight="1">
      <c r="A21" s="47" t="s">
        <v>139</v>
      </c>
      <c r="B21" s="47" t="s">
        <v>144</v>
      </c>
      <c r="C21" s="47" t="s">
        <v>143</v>
      </c>
      <c r="D21" s="48" t="s">
        <v>99</v>
      </c>
      <c r="E21" s="45">
        <f t="shared" si="1"/>
        <v>2221.78</v>
      </c>
      <c r="F21" s="120">
        <v>506.09</v>
      </c>
      <c r="G21" s="120">
        <v>1680.69</v>
      </c>
      <c r="H21" s="120"/>
      <c r="I21" s="120"/>
      <c r="J21" s="120">
        <v>35</v>
      </c>
      <c r="K21" s="124"/>
      <c r="L21" s="124"/>
      <c r="M21" s="124"/>
      <c r="N21" s="3"/>
      <c r="O21" s="125"/>
    </row>
    <row r="22" spans="1:15" s="53" customFormat="1" ht="18" customHeight="1">
      <c r="A22" s="47" t="s">
        <v>139</v>
      </c>
      <c r="B22" s="47" t="s">
        <v>144</v>
      </c>
      <c r="C22" s="47" t="s">
        <v>142</v>
      </c>
      <c r="D22" s="48" t="s">
        <v>100</v>
      </c>
      <c r="E22" s="45">
        <f t="shared" si="1"/>
        <v>1045.33</v>
      </c>
      <c r="F22" s="120">
        <v>503.61</v>
      </c>
      <c r="G22" s="120">
        <v>541.72</v>
      </c>
      <c r="H22" s="120"/>
      <c r="I22" s="120"/>
      <c r="J22" s="120"/>
      <c r="K22" s="124"/>
      <c r="L22" s="124"/>
      <c r="M22" s="124"/>
      <c r="N22" s="3"/>
      <c r="O22" s="125"/>
    </row>
    <row r="23" spans="1:15" s="52" customFormat="1" ht="18" customHeight="1">
      <c r="A23" s="43" t="s">
        <v>139</v>
      </c>
      <c r="B23" s="43" t="s">
        <v>146</v>
      </c>
      <c r="C23" s="43"/>
      <c r="D23" s="44" t="s">
        <v>101</v>
      </c>
      <c r="E23" s="45">
        <f t="shared" si="1"/>
        <v>268.75</v>
      </c>
      <c r="F23" s="121">
        <f>F24</f>
        <v>167.51</v>
      </c>
      <c r="G23" s="121">
        <f>G24</f>
        <v>101.24</v>
      </c>
      <c r="H23" s="121"/>
      <c r="I23" s="121"/>
      <c r="J23" s="121"/>
      <c r="K23" s="123"/>
      <c r="L23" s="123"/>
      <c r="M23" s="123"/>
      <c r="N23" s="4"/>
      <c r="O23" s="126"/>
    </row>
    <row r="24" spans="1:15" s="53" customFormat="1" ht="18" customHeight="1">
      <c r="A24" s="47" t="s">
        <v>139</v>
      </c>
      <c r="B24" s="47" t="s">
        <v>146</v>
      </c>
      <c r="C24" s="47" t="s">
        <v>135</v>
      </c>
      <c r="D24" s="48" t="s">
        <v>102</v>
      </c>
      <c r="E24" s="45">
        <f t="shared" si="1"/>
        <v>268.75</v>
      </c>
      <c r="F24" s="120">
        <v>167.51</v>
      </c>
      <c r="G24" s="120">
        <v>101.24</v>
      </c>
      <c r="H24" s="120"/>
      <c r="I24" s="120"/>
      <c r="J24" s="120"/>
      <c r="K24" s="124"/>
      <c r="L24" s="124"/>
      <c r="M24" s="124"/>
      <c r="N24" s="3"/>
      <c r="O24" s="125"/>
    </row>
    <row r="25" spans="1:15" s="52" customFormat="1" ht="18" customHeight="1">
      <c r="A25" s="43" t="s">
        <v>139</v>
      </c>
      <c r="B25" s="43" t="s">
        <v>147</v>
      </c>
      <c r="C25" s="43"/>
      <c r="D25" s="87" t="s">
        <v>103</v>
      </c>
      <c r="E25" s="45">
        <f t="shared" si="1"/>
        <v>40</v>
      </c>
      <c r="F25" s="121"/>
      <c r="G25" s="121"/>
      <c r="H25" s="121"/>
      <c r="I25" s="121"/>
      <c r="J25" s="121"/>
      <c r="K25" s="123"/>
      <c r="L25" s="123"/>
      <c r="M25" s="123">
        <f>M26</f>
        <v>40</v>
      </c>
      <c r="N25" s="4"/>
      <c r="O25" s="126"/>
    </row>
    <row r="26" spans="1:15" s="53" customFormat="1" ht="18" customHeight="1">
      <c r="A26" s="47" t="s">
        <v>139</v>
      </c>
      <c r="B26" s="47" t="s">
        <v>147</v>
      </c>
      <c r="C26" s="47" t="s">
        <v>136</v>
      </c>
      <c r="D26" s="49" t="s">
        <v>104</v>
      </c>
      <c r="E26" s="45">
        <f t="shared" si="1"/>
        <v>40</v>
      </c>
      <c r="F26" s="120"/>
      <c r="G26" s="120"/>
      <c r="H26" s="120"/>
      <c r="I26" s="120"/>
      <c r="J26" s="120"/>
      <c r="K26" s="124"/>
      <c r="L26" s="124"/>
      <c r="M26" s="124">
        <v>40</v>
      </c>
      <c r="N26" s="3"/>
      <c r="O26" s="125"/>
    </row>
    <row r="27" spans="1:15" s="52" customFormat="1" ht="18" customHeight="1">
      <c r="A27" s="43" t="s">
        <v>139</v>
      </c>
      <c r="B27" s="43" t="s">
        <v>141</v>
      </c>
      <c r="C27" s="43"/>
      <c r="D27" s="44" t="s">
        <v>105</v>
      </c>
      <c r="E27" s="45">
        <f t="shared" si="1"/>
        <v>4.86</v>
      </c>
      <c r="F27" s="121">
        <f>F28</f>
        <v>4.86</v>
      </c>
      <c r="G27" s="121"/>
      <c r="H27" s="121"/>
      <c r="I27" s="121"/>
      <c r="J27" s="121"/>
      <c r="K27" s="123"/>
      <c r="L27" s="123"/>
      <c r="M27" s="123"/>
      <c r="N27" s="4"/>
      <c r="O27" s="126"/>
    </row>
    <row r="28" spans="1:13" s="5" customFormat="1" ht="18" customHeight="1">
      <c r="A28" s="47" t="s">
        <v>139</v>
      </c>
      <c r="B28" s="47" t="s">
        <v>141</v>
      </c>
      <c r="C28" s="47" t="s">
        <v>136</v>
      </c>
      <c r="D28" s="48" t="s">
        <v>106</v>
      </c>
      <c r="E28" s="45">
        <f t="shared" si="1"/>
        <v>4.86</v>
      </c>
      <c r="F28" s="21">
        <v>4.86</v>
      </c>
      <c r="G28" s="21"/>
      <c r="H28" s="21"/>
      <c r="I28" s="21"/>
      <c r="J28" s="21"/>
      <c r="K28" s="21"/>
      <c r="L28" s="21"/>
      <c r="M28" s="21"/>
    </row>
    <row r="29" spans="1:13" s="113" customFormat="1" ht="18" customHeight="1">
      <c r="A29" s="43" t="s">
        <v>148</v>
      </c>
      <c r="B29" s="43"/>
      <c r="C29" s="43"/>
      <c r="D29" s="44" t="s">
        <v>107</v>
      </c>
      <c r="E29" s="45">
        <f>E30</f>
        <v>96.28999999999999</v>
      </c>
      <c r="F29" s="46">
        <f>F30</f>
        <v>96.28999999999999</v>
      </c>
      <c r="G29" s="46"/>
      <c r="H29" s="46"/>
      <c r="I29" s="46"/>
      <c r="J29" s="46"/>
      <c r="K29" s="46"/>
      <c r="L29" s="46"/>
      <c r="M29" s="46"/>
    </row>
    <row r="30" spans="1:13" s="113" customFormat="1" ht="18" customHeight="1">
      <c r="A30" s="43" t="s">
        <v>148</v>
      </c>
      <c r="B30" s="43" t="s">
        <v>149</v>
      </c>
      <c r="C30" s="43"/>
      <c r="D30" s="44" t="s">
        <v>108</v>
      </c>
      <c r="E30" s="45">
        <f t="shared" si="1"/>
        <v>96.28999999999999</v>
      </c>
      <c r="F30" s="46">
        <f>SUM(F31:F33)</f>
        <v>96.28999999999999</v>
      </c>
      <c r="G30" s="46"/>
      <c r="H30" s="46"/>
      <c r="I30" s="46"/>
      <c r="J30" s="46"/>
      <c r="K30" s="46"/>
      <c r="L30" s="46"/>
      <c r="M30" s="46"/>
    </row>
    <row r="31" spans="1:13" s="5" customFormat="1" ht="18" customHeight="1">
      <c r="A31" s="47" t="s">
        <v>148</v>
      </c>
      <c r="B31" s="47" t="s">
        <v>149</v>
      </c>
      <c r="C31" s="47" t="s">
        <v>136</v>
      </c>
      <c r="D31" s="48" t="s">
        <v>109</v>
      </c>
      <c r="E31" s="45">
        <f t="shared" si="1"/>
        <v>14.61</v>
      </c>
      <c r="F31" s="21">
        <v>14.61</v>
      </c>
      <c r="G31" s="21"/>
      <c r="H31" s="21"/>
      <c r="I31" s="21"/>
      <c r="J31" s="21"/>
      <c r="K31" s="21"/>
      <c r="L31" s="21"/>
      <c r="M31" s="21"/>
    </row>
    <row r="32" spans="1:13" s="5" customFormat="1" ht="18" customHeight="1">
      <c r="A32" s="47" t="s">
        <v>148</v>
      </c>
      <c r="B32" s="47" t="s">
        <v>149</v>
      </c>
      <c r="C32" s="47" t="s">
        <v>135</v>
      </c>
      <c r="D32" s="48" t="s">
        <v>110</v>
      </c>
      <c r="E32" s="45">
        <f t="shared" si="1"/>
        <v>78.33</v>
      </c>
      <c r="F32" s="21">
        <v>78.33</v>
      </c>
      <c r="G32" s="21"/>
      <c r="H32" s="21"/>
      <c r="I32" s="21"/>
      <c r="J32" s="21"/>
      <c r="K32" s="21"/>
      <c r="L32" s="21"/>
      <c r="M32" s="21"/>
    </row>
    <row r="33" spans="1:13" s="5" customFormat="1" ht="18" customHeight="1">
      <c r="A33" s="47" t="s">
        <v>148</v>
      </c>
      <c r="B33" s="47" t="s">
        <v>149</v>
      </c>
      <c r="C33" s="47" t="s">
        <v>141</v>
      </c>
      <c r="D33" s="48" t="s">
        <v>111</v>
      </c>
      <c r="E33" s="45">
        <f t="shared" si="1"/>
        <v>3.35</v>
      </c>
      <c r="F33" s="21">
        <v>3.35</v>
      </c>
      <c r="G33" s="21"/>
      <c r="H33" s="21"/>
      <c r="I33" s="21"/>
      <c r="J33" s="21"/>
      <c r="K33" s="21"/>
      <c r="L33" s="21"/>
      <c r="M33" s="21"/>
    </row>
    <row r="34" spans="1:13" s="113" customFormat="1" ht="18" customHeight="1">
      <c r="A34" s="43" t="s">
        <v>150</v>
      </c>
      <c r="B34" s="43"/>
      <c r="C34" s="43"/>
      <c r="D34" s="44" t="s">
        <v>62</v>
      </c>
      <c r="E34" s="45">
        <f t="shared" si="1"/>
        <v>151.38</v>
      </c>
      <c r="F34" s="46">
        <f>F35</f>
        <v>151.38</v>
      </c>
      <c r="G34" s="46"/>
      <c r="H34" s="46"/>
      <c r="I34" s="46"/>
      <c r="J34" s="46"/>
      <c r="K34" s="46"/>
      <c r="L34" s="46"/>
      <c r="M34" s="46"/>
    </row>
    <row r="35" spans="1:13" s="113" customFormat="1" ht="18" customHeight="1">
      <c r="A35" s="43" t="s">
        <v>150</v>
      </c>
      <c r="B35" s="43" t="s">
        <v>135</v>
      </c>
      <c r="C35" s="43"/>
      <c r="D35" s="44" t="s">
        <v>112</v>
      </c>
      <c r="E35" s="45">
        <f t="shared" si="1"/>
        <v>151.38</v>
      </c>
      <c r="F35" s="46">
        <f>F36</f>
        <v>151.38</v>
      </c>
      <c r="G35" s="46"/>
      <c r="H35" s="46"/>
      <c r="I35" s="46"/>
      <c r="J35" s="46"/>
      <c r="K35" s="46"/>
      <c r="L35" s="46"/>
      <c r="M35" s="46"/>
    </row>
    <row r="36" spans="1:13" s="5" customFormat="1" ht="18" customHeight="1">
      <c r="A36" s="47" t="s">
        <v>150</v>
      </c>
      <c r="B36" s="47" t="s">
        <v>135</v>
      </c>
      <c r="C36" s="47" t="s">
        <v>136</v>
      </c>
      <c r="D36" s="48" t="s">
        <v>113</v>
      </c>
      <c r="E36" s="45">
        <f t="shared" si="1"/>
        <v>151.38</v>
      </c>
      <c r="F36" s="21">
        <v>151.38</v>
      </c>
      <c r="G36" s="21"/>
      <c r="H36" s="21"/>
      <c r="I36" s="21"/>
      <c r="J36" s="21"/>
      <c r="K36" s="21"/>
      <c r="L36" s="21"/>
      <c r="M36" s="21"/>
    </row>
    <row r="37" spans="1:13" s="113" customFormat="1" ht="18" customHeight="1">
      <c r="A37" s="43" t="s">
        <v>151</v>
      </c>
      <c r="B37" s="43"/>
      <c r="C37" s="43"/>
      <c r="D37" s="44" t="s">
        <v>68</v>
      </c>
      <c r="E37" s="45">
        <f t="shared" si="1"/>
        <v>4715.94</v>
      </c>
      <c r="F37" s="46">
        <f>F38+F40</f>
        <v>381.82</v>
      </c>
      <c r="G37" s="46">
        <f aca="true" t="shared" si="3" ref="G37:M37">G38+G40</f>
        <v>1454.12</v>
      </c>
      <c r="H37" s="46"/>
      <c r="I37" s="46"/>
      <c r="J37" s="46">
        <f t="shared" si="3"/>
        <v>1258</v>
      </c>
      <c r="K37" s="46">
        <f t="shared" si="3"/>
        <v>1500</v>
      </c>
      <c r="L37" s="46"/>
      <c r="M37" s="46">
        <f t="shared" si="3"/>
        <v>122</v>
      </c>
    </row>
    <row r="38" spans="1:13" s="113" customFormat="1" ht="18" customHeight="1">
      <c r="A38" s="43" t="s">
        <v>151</v>
      </c>
      <c r="B38" s="43" t="s">
        <v>140</v>
      </c>
      <c r="C38" s="43"/>
      <c r="D38" s="44" t="s">
        <v>114</v>
      </c>
      <c r="E38" s="45">
        <f t="shared" si="1"/>
        <v>854.94</v>
      </c>
      <c r="F38" s="46">
        <f>F39</f>
        <v>381.82</v>
      </c>
      <c r="G38" s="46">
        <f>G39</f>
        <v>351.12</v>
      </c>
      <c r="H38" s="46"/>
      <c r="I38" s="46"/>
      <c r="J38" s="46"/>
      <c r="K38" s="46"/>
      <c r="L38" s="46"/>
      <c r="M38" s="46">
        <f>M39</f>
        <v>122</v>
      </c>
    </row>
    <row r="39" spans="1:13" s="5" customFormat="1" ht="18" customHeight="1">
      <c r="A39" s="47" t="s">
        <v>151</v>
      </c>
      <c r="B39" s="47" t="s">
        <v>140</v>
      </c>
      <c r="C39" s="47" t="s">
        <v>143</v>
      </c>
      <c r="D39" s="48" t="s">
        <v>115</v>
      </c>
      <c r="E39" s="45">
        <f t="shared" si="1"/>
        <v>854.94</v>
      </c>
      <c r="F39" s="21">
        <v>381.82</v>
      </c>
      <c r="G39" s="21">
        <v>351.12</v>
      </c>
      <c r="H39" s="21"/>
      <c r="I39" s="21"/>
      <c r="J39" s="21"/>
      <c r="K39" s="21"/>
      <c r="L39" s="21"/>
      <c r="M39" s="21">
        <v>122</v>
      </c>
    </row>
    <row r="40" spans="1:13" s="113" customFormat="1" ht="18" customHeight="1">
      <c r="A40" s="43" t="s">
        <v>151</v>
      </c>
      <c r="B40" s="43" t="s">
        <v>152</v>
      </c>
      <c r="C40" s="43"/>
      <c r="D40" s="44" t="s">
        <v>116</v>
      </c>
      <c r="E40" s="45">
        <f t="shared" si="1"/>
        <v>3861</v>
      </c>
      <c r="F40" s="46"/>
      <c r="G40" s="46">
        <f>SUM(G41:G44)</f>
        <v>1103</v>
      </c>
      <c r="H40" s="46"/>
      <c r="I40" s="46"/>
      <c r="J40" s="46">
        <f>SUM(J41:J44)</f>
        <v>1258</v>
      </c>
      <c r="K40" s="46">
        <f>SUM(K41:K44)</f>
        <v>1500</v>
      </c>
      <c r="L40" s="46"/>
      <c r="M40" s="46"/>
    </row>
    <row r="41" spans="1:13" s="5" customFormat="1" ht="18" customHeight="1">
      <c r="A41" s="47" t="s">
        <v>151</v>
      </c>
      <c r="B41" s="47" t="s">
        <v>152</v>
      </c>
      <c r="C41" s="47" t="s">
        <v>136</v>
      </c>
      <c r="D41" s="49" t="s">
        <v>117</v>
      </c>
      <c r="E41" s="45">
        <f t="shared" si="1"/>
        <v>1500</v>
      </c>
      <c r="F41" s="21"/>
      <c r="G41" s="21"/>
      <c r="H41" s="21"/>
      <c r="I41" s="21"/>
      <c r="J41" s="21"/>
      <c r="K41" s="21">
        <v>1500</v>
      </c>
      <c r="L41" s="21"/>
      <c r="M41" s="21"/>
    </row>
    <row r="42" spans="1:13" s="5" customFormat="1" ht="18" customHeight="1">
      <c r="A42" s="47" t="s">
        <v>151</v>
      </c>
      <c r="B42" s="47" t="s">
        <v>152</v>
      </c>
      <c r="C42" s="47" t="s">
        <v>135</v>
      </c>
      <c r="D42" s="48" t="s">
        <v>118</v>
      </c>
      <c r="E42" s="45">
        <f t="shared" si="1"/>
        <v>2079</v>
      </c>
      <c r="F42" s="21"/>
      <c r="G42" s="21">
        <v>821</v>
      </c>
      <c r="H42" s="21"/>
      <c r="I42" s="21"/>
      <c r="J42" s="21">
        <v>1258</v>
      </c>
      <c r="K42" s="21"/>
      <c r="L42" s="21"/>
      <c r="M42" s="21"/>
    </row>
    <row r="43" spans="1:13" s="5" customFormat="1" ht="18" customHeight="1">
      <c r="A43" s="47" t="s">
        <v>151</v>
      </c>
      <c r="B43" s="47" t="s">
        <v>152</v>
      </c>
      <c r="C43" s="47" t="s">
        <v>142</v>
      </c>
      <c r="D43" s="48" t="s">
        <v>119</v>
      </c>
      <c r="E43" s="45">
        <f t="shared" si="1"/>
        <v>20</v>
      </c>
      <c r="F43" s="21"/>
      <c r="G43" s="21">
        <v>20</v>
      </c>
      <c r="H43" s="21"/>
      <c r="I43" s="21"/>
      <c r="J43" s="21"/>
      <c r="K43" s="21"/>
      <c r="L43" s="21"/>
      <c r="M43" s="21"/>
    </row>
    <row r="44" spans="1:13" s="5" customFormat="1" ht="18" customHeight="1">
      <c r="A44" s="47" t="s">
        <v>151</v>
      </c>
      <c r="B44" s="47" t="s">
        <v>152</v>
      </c>
      <c r="C44" s="47" t="s">
        <v>137</v>
      </c>
      <c r="D44" s="48" t="s">
        <v>120</v>
      </c>
      <c r="E44" s="45">
        <f t="shared" si="1"/>
        <v>262</v>
      </c>
      <c r="F44" s="21"/>
      <c r="G44" s="21">
        <v>262</v>
      </c>
      <c r="H44" s="21"/>
      <c r="I44" s="21"/>
      <c r="J44" s="21"/>
      <c r="K44" s="21"/>
      <c r="L44" s="21"/>
      <c r="M44" s="21"/>
    </row>
    <row r="45" s="5" customFormat="1" ht="19.5" customHeight="1"/>
    <row r="46" s="5" customFormat="1" ht="19.5" customHeight="1"/>
    <row r="47" s="5" customFormat="1" ht="19.5" customHeight="1"/>
    <row r="48" s="5" customFormat="1" ht="19.5" customHeight="1"/>
    <row r="49" s="5" customFormat="1" ht="19.5" customHeight="1"/>
    <row r="50" s="5" customFormat="1" ht="19.5" customHeight="1"/>
    <row r="51" s="5" customFormat="1" ht="19.5" customHeight="1"/>
    <row r="52" s="5" customFormat="1" ht="19.5" customHeight="1"/>
    <row r="53" s="5" customFormat="1" ht="19.5" customHeight="1"/>
    <row r="54" s="5" customFormat="1" ht="19.5" customHeight="1"/>
    <row r="55" s="5" customFormat="1" ht="19.5" customHeight="1"/>
    <row r="56" s="5" customFormat="1" ht="19.5" customHeight="1"/>
    <row r="57" s="5" customFormat="1" ht="19.5" customHeight="1"/>
    <row r="58" s="5" customFormat="1" ht="19.5" customHeight="1"/>
    <row r="59" s="5" customFormat="1" ht="12.75"/>
  </sheetData>
  <sheetProtection/>
  <mergeCells count="2">
    <mergeCell ref="A1:M1"/>
    <mergeCell ref="A4:C4"/>
  </mergeCells>
  <printOptions horizontalCentered="1"/>
  <pageMargins left="0.7480314960629921" right="0" top="0" bottom="0"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zoomScaleSheetLayoutView="100" zoomScalePageLayoutView="0" workbookViewId="0" topLeftCell="A4">
      <selection activeCell="D27" sqref="D27"/>
    </sheetView>
  </sheetViews>
  <sheetFormatPr defaultColWidth="9.140625" defaultRowHeight="12.75"/>
  <cols>
    <col min="1" max="1" width="31.8515625" style="7" customWidth="1"/>
    <col min="2" max="2" width="17.7109375" style="7" customWidth="1"/>
    <col min="3" max="3" width="34.28125" style="7" customWidth="1"/>
    <col min="4" max="4" width="17.7109375" style="7" customWidth="1"/>
    <col min="5" max="5" width="28.8515625" style="7" customWidth="1"/>
    <col min="6" max="6" width="17.7109375" style="7" customWidth="1"/>
    <col min="7" max="7" width="9.140625" style="7" customWidth="1"/>
    <col min="8" max="8" width="9.421875" style="7" bestFit="1" customWidth="1"/>
    <col min="9" max="16384" width="9.140625" style="7" customWidth="1"/>
  </cols>
  <sheetData>
    <row r="1" spans="1:6" s="74" customFormat="1" ht="33" customHeight="1">
      <c r="A1" s="189" t="s">
        <v>153</v>
      </c>
      <c r="B1" s="189"/>
      <c r="C1" s="189"/>
      <c r="D1" s="189"/>
      <c r="E1" s="189"/>
      <c r="F1" s="189"/>
    </row>
    <row r="2" s="53" customFormat="1" ht="17.25" customHeight="1">
      <c r="F2" s="38" t="s">
        <v>154</v>
      </c>
    </row>
    <row r="3" s="53" customFormat="1" ht="17.25" customHeight="1">
      <c r="F3" s="38" t="s">
        <v>7</v>
      </c>
    </row>
    <row r="4" spans="1:6" s="53" customFormat="1" ht="18.75" customHeight="1">
      <c r="A4" s="192" t="s">
        <v>155</v>
      </c>
      <c r="B4" s="192" t="s">
        <v>155</v>
      </c>
      <c r="C4" s="193" t="s">
        <v>156</v>
      </c>
      <c r="D4" s="194"/>
      <c r="E4" s="194"/>
      <c r="F4" s="195"/>
    </row>
    <row r="5" spans="1:6" s="53" customFormat="1" ht="18.75" customHeight="1">
      <c r="A5" s="10" t="s">
        <v>157</v>
      </c>
      <c r="B5" s="10" t="s">
        <v>11</v>
      </c>
      <c r="C5" s="89" t="s">
        <v>12</v>
      </c>
      <c r="D5" s="90" t="s">
        <v>11</v>
      </c>
      <c r="E5" s="89" t="s">
        <v>13</v>
      </c>
      <c r="F5" s="90" t="s">
        <v>11</v>
      </c>
    </row>
    <row r="6" spans="1:6" s="53" customFormat="1" ht="18.75" customHeight="1">
      <c r="A6" s="91" t="s">
        <v>158</v>
      </c>
      <c r="B6" s="85">
        <v>5411.52</v>
      </c>
      <c r="C6" s="92" t="s">
        <v>15</v>
      </c>
      <c r="D6" s="93">
        <v>2282.5</v>
      </c>
      <c r="E6" s="94" t="s">
        <v>16</v>
      </c>
      <c r="F6" s="94"/>
    </row>
    <row r="7" spans="1:8" s="53" customFormat="1" ht="18.75" customHeight="1">
      <c r="A7" s="91" t="s">
        <v>159</v>
      </c>
      <c r="B7" s="85">
        <v>4715.94</v>
      </c>
      <c r="C7" s="95" t="s">
        <v>18</v>
      </c>
      <c r="D7" s="93">
        <v>787.29</v>
      </c>
      <c r="E7" s="94" t="s">
        <v>19</v>
      </c>
      <c r="F7" s="94"/>
      <c r="H7" s="96"/>
    </row>
    <row r="8" spans="1:6" s="53" customFormat="1" ht="18.75" customHeight="1">
      <c r="A8" s="85"/>
      <c r="B8" s="85"/>
      <c r="C8" s="97" t="s">
        <v>21</v>
      </c>
      <c r="D8" s="98">
        <v>362.32</v>
      </c>
      <c r="E8" s="94" t="s">
        <v>22</v>
      </c>
      <c r="F8" s="94"/>
    </row>
    <row r="9" spans="1:6" s="53" customFormat="1" ht="18.75" customHeight="1">
      <c r="A9" s="85"/>
      <c r="B9" s="85"/>
      <c r="C9" s="97" t="s">
        <v>24</v>
      </c>
      <c r="D9" s="99">
        <v>10.46</v>
      </c>
      <c r="E9" s="94" t="s">
        <v>25</v>
      </c>
      <c r="F9" s="94"/>
    </row>
    <row r="10" spans="1:6" s="53" customFormat="1" ht="18.75" customHeight="1">
      <c r="A10" s="85"/>
      <c r="B10" s="85"/>
      <c r="C10" s="97" t="s">
        <v>27</v>
      </c>
      <c r="D10" s="93">
        <v>457.38</v>
      </c>
      <c r="E10" s="94" t="s">
        <v>28</v>
      </c>
      <c r="F10" s="94"/>
    </row>
    <row r="11" spans="1:6" s="53" customFormat="1" ht="18.75" customHeight="1">
      <c r="A11" s="85"/>
      <c r="B11" s="85"/>
      <c r="C11" s="97" t="s">
        <v>30</v>
      </c>
      <c r="D11" s="93">
        <v>314.31</v>
      </c>
      <c r="E11" s="94" t="s">
        <v>31</v>
      </c>
      <c r="F11" s="94"/>
    </row>
    <row r="12" spans="1:6" s="53" customFormat="1" ht="18.75" customHeight="1">
      <c r="A12" s="85"/>
      <c r="B12" s="85"/>
      <c r="C12" s="97" t="s">
        <v>33</v>
      </c>
      <c r="D12" s="93">
        <v>151.38</v>
      </c>
      <c r="E12" s="94" t="s">
        <v>34</v>
      </c>
      <c r="F12" s="94"/>
    </row>
    <row r="13" spans="1:6" s="53" customFormat="1" ht="18.75" customHeight="1">
      <c r="A13" s="85"/>
      <c r="B13" s="85"/>
      <c r="C13" s="95" t="s">
        <v>36</v>
      </c>
      <c r="D13" s="93">
        <v>199.36</v>
      </c>
      <c r="E13" s="94" t="s">
        <v>37</v>
      </c>
      <c r="F13" s="85">
        <v>5163.85</v>
      </c>
    </row>
    <row r="14" spans="1:6" s="53" customFormat="1" ht="18.75" customHeight="1">
      <c r="A14" s="85"/>
      <c r="B14" s="85"/>
      <c r="C14" s="92" t="s">
        <v>39</v>
      </c>
      <c r="D14" s="93">
        <v>3890.73</v>
      </c>
      <c r="E14" s="94" t="s">
        <v>40</v>
      </c>
      <c r="F14" s="85">
        <v>96.29</v>
      </c>
    </row>
    <row r="15" spans="1:6" s="53" customFormat="1" ht="18.75" customHeight="1">
      <c r="A15" s="85"/>
      <c r="B15" s="85"/>
      <c r="C15" s="100" t="s">
        <v>42</v>
      </c>
      <c r="D15" s="98">
        <v>883.63</v>
      </c>
      <c r="E15" s="94" t="s">
        <v>43</v>
      </c>
      <c r="F15" s="94"/>
    </row>
    <row r="16" spans="1:6" s="53" customFormat="1" ht="18.75" customHeight="1">
      <c r="A16" s="85"/>
      <c r="B16" s="85"/>
      <c r="C16" s="101" t="s">
        <v>45</v>
      </c>
      <c r="D16" s="93">
        <v>115</v>
      </c>
      <c r="E16" s="94" t="s">
        <v>46</v>
      </c>
      <c r="F16" s="94"/>
    </row>
    <row r="17" spans="1:6" s="53" customFormat="1" ht="18.75" customHeight="1">
      <c r="A17" s="85"/>
      <c r="B17" s="85"/>
      <c r="C17" s="101" t="s">
        <v>47</v>
      </c>
      <c r="D17" s="93">
        <v>68.18</v>
      </c>
      <c r="E17" s="94" t="s">
        <v>48</v>
      </c>
      <c r="F17" s="94"/>
    </row>
    <row r="18" spans="1:6" s="53" customFormat="1" ht="18.75" customHeight="1">
      <c r="A18" s="85"/>
      <c r="B18" s="85"/>
      <c r="C18" s="100" t="s">
        <v>49</v>
      </c>
      <c r="D18" s="102">
        <v>674.5</v>
      </c>
      <c r="E18" s="94" t="s">
        <v>50</v>
      </c>
      <c r="F18" s="94"/>
    </row>
    <row r="19" spans="1:6" s="53" customFormat="1" ht="18.75" customHeight="1">
      <c r="A19" s="85"/>
      <c r="B19" s="85"/>
      <c r="C19" s="101" t="s">
        <v>51</v>
      </c>
      <c r="D19" s="102">
        <v>8.2</v>
      </c>
      <c r="E19" s="94" t="s">
        <v>52</v>
      </c>
      <c r="F19" s="94"/>
    </row>
    <row r="20" spans="1:6" s="53" customFormat="1" ht="18.75" customHeight="1">
      <c r="A20" s="85"/>
      <c r="B20" s="85"/>
      <c r="C20" s="100" t="s">
        <v>53</v>
      </c>
      <c r="D20" s="102">
        <v>0.81</v>
      </c>
      <c r="E20" s="94" t="s">
        <v>54</v>
      </c>
      <c r="F20" s="94"/>
    </row>
    <row r="21" spans="1:6" s="53" customFormat="1" ht="18.75" customHeight="1">
      <c r="A21" s="85"/>
      <c r="B21" s="85"/>
      <c r="C21" s="100" t="s">
        <v>55</v>
      </c>
      <c r="D21" s="102">
        <v>201.99</v>
      </c>
      <c r="E21" s="94" t="s">
        <v>56</v>
      </c>
      <c r="F21" s="94"/>
    </row>
    <row r="22" spans="1:6" s="53" customFormat="1" ht="18.75" customHeight="1">
      <c r="A22" s="85"/>
      <c r="B22" s="85"/>
      <c r="C22" s="101" t="s">
        <v>57</v>
      </c>
      <c r="D22" s="102">
        <v>77</v>
      </c>
      <c r="E22" s="94" t="s">
        <v>58</v>
      </c>
      <c r="F22" s="94"/>
    </row>
    <row r="23" spans="1:6" s="53" customFormat="1" ht="18.75" customHeight="1">
      <c r="A23" s="85"/>
      <c r="B23" s="85"/>
      <c r="C23" s="101" t="s">
        <v>59</v>
      </c>
      <c r="D23" s="102">
        <v>484.07</v>
      </c>
      <c r="E23" s="94" t="s">
        <v>60</v>
      </c>
      <c r="F23" s="94"/>
    </row>
    <row r="24" spans="1:6" s="53" customFormat="1" ht="18.75" customHeight="1">
      <c r="A24" s="85"/>
      <c r="B24" s="85"/>
      <c r="C24" s="103" t="s">
        <v>61</v>
      </c>
      <c r="D24" s="102">
        <v>1377.35</v>
      </c>
      <c r="E24" s="94" t="s">
        <v>62</v>
      </c>
      <c r="F24" s="85">
        <v>151.38</v>
      </c>
    </row>
    <row r="25" spans="1:6" s="53" customFormat="1" ht="18.75" customHeight="1">
      <c r="A25" s="85"/>
      <c r="B25" s="85"/>
      <c r="C25" s="104" t="s">
        <v>63</v>
      </c>
      <c r="D25" s="102">
        <v>24.23</v>
      </c>
      <c r="E25" s="94" t="s">
        <v>64</v>
      </c>
      <c r="F25" s="94"/>
    </row>
    <row r="26" spans="1:6" s="53" customFormat="1" ht="18.75" customHeight="1">
      <c r="A26" s="85"/>
      <c r="B26" s="85"/>
      <c r="C26" s="105" t="s">
        <v>65</v>
      </c>
      <c r="D26" s="102"/>
      <c r="E26" s="94" t="s">
        <v>66</v>
      </c>
      <c r="F26" s="94"/>
    </row>
    <row r="27" spans="1:6" s="53" customFormat="1" ht="18.75" customHeight="1">
      <c r="A27" s="85"/>
      <c r="B27" s="85"/>
      <c r="C27" s="105" t="s">
        <v>67</v>
      </c>
      <c r="D27" s="102" t="s">
        <v>1005</v>
      </c>
      <c r="E27" s="94" t="s">
        <v>68</v>
      </c>
      <c r="F27" s="85">
        <v>4715.94</v>
      </c>
    </row>
    <row r="28" spans="1:6" s="53" customFormat="1" ht="18.75" customHeight="1">
      <c r="A28" s="85"/>
      <c r="B28" s="85"/>
      <c r="C28" s="105" t="s">
        <v>69</v>
      </c>
      <c r="D28" s="102">
        <v>1500</v>
      </c>
      <c r="E28" s="94" t="s">
        <v>70</v>
      </c>
      <c r="F28" s="94"/>
    </row>
    <row r="29" spans="1:6" s="53" customFormat="1" ht="18.75" customHeight="1">
      <c r="A29" s="85"/>
      <c r="B29" s="85"/>
      <c r="C29" s="105" t="s">
        <v>71</v>
      </c>
      <c r="D29" s="106"/>
      <c r="E29" s="94" t="s">
        <v>72</v>
      </c>
      <c r="F29" s="94"/>
    </row>
    <row r="30" spans="1:6" s="53" customFormat="1" ht="18" customHeight="1">
      <c r="A30" s="85"/>
      <c r="B30" s="85"/>
      <c r="C30" s="105" t="s">
        <v>73</v>
      </c>
      <c r="D30" s="93">
        <v>1137</v>
      </c>
      <c r="E30" s="95"/>
      <c r="F30" s="107"/>
    </row>
    <row r="31" spans="1:6" s="75" customFormat="1" ht="18.75" customHeight="1">
      <c r="A31" s="108" t="s">
        <v>160</v>
      </c>
      <c r="B31" s="109">
        <v>10127.46</v>
      </c>
      <c r="C31" s="110" t="s">
        <v>161</v>
      </c>
      <c r="D31" s="111">
        <v>10127.46</v>
      </c>
      <c r="E31" s="110" t="s">
        <v>161</v>
      </c>
      <c r="F31" s="112">
        <v>10127.46</v>
      </c>
    </row>
    <row r="32" s="53" customFormat="1" ht="13.5"/>
    <row r="33" s="53" customFormat="1" ht="13.5"/>
    <row r="34" s="53" customFormat="1" ht="13.5"/>
    <row r="35" s="53" customFormat="1" ht="13.5"/>
    <row r="36" s="26" customFormat="1" ht="12.75"/>
    <row r="37" s="26" customFormat="1" ht="12.75"/>
    <row r="38" s="26" customFormat="1" ht="12.75"/>
    <row r="39" s="26" customFormat="1" ht="12.75"/>
    <row r="40" s="26" customFormat="1" ht="12.75"/>
    <row r="41" s="26" customFormat="1" ht="12.75"/>
    <row r="42" s="26" customFormat="1" ht="12.75"/>
    <row r="43" s="26" customFormat="1" ht="12.75"/>
    <row r="44" s="26" customFormat="1" ht="12.75"/>
    <row r="45" s="26" customFormat="1" ht="12.75"/>
    <row r="46" s="26" customFormat="1" ht="12.75"/>
    <row r="47" s="26" customFormat="1" ht="12.75"/>
    <row r="48" s="26" customFormat="1" ht="12.75"/>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row r="116" s="26" customFormat="1" ht="12.75"/>
    <row r="117" s="26" customFormat="1" ht="12.75"/>
    <row r="118" s="26" customFormat="1" ht="12.75"/>
    <row r="119" s="26" customFormat="1" ht="12.75"/>
    <row r="120" s="26" customFormat="1" ht="12.75"/>
    <row r="121" s="26" customFormat="1" ht="12.75"/>
    <row r="122" s="26" customFormat="1" ht="12.75"/>
    <row r="123" s="26" customFormat="1" ht="12.75"/>
  </sheetData>
  <sheetProtection/>
  <mergeCells count="3">
    <mergeCell ref="A1:F1"/>
    <mergeCell ref="A4:B4"/>
    <mergeCell ref="C4:F4"/>
  </mergeCells>
  <printOptions horizontalCentered="1"/>
  <pageMargins left="0.75" right="0.75" top="0.39" bottom="0.16" header="0.35" footer="0.2"/>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dimension ref="A1:G37"/>
  <sheetViews>
    <sheetView zoomScaleSheetLayoutView="100" zoomScalePageLayoutView="0" workbookViewId="0" topLeftCell="A1">
      <selection activeCell="D28" sqref="D28"/>
    </sheetView>
  </sheetViews>
  <sheetFormatPr defaultColWidth="9.140625" defaultRowHeight="12.75"/>
  <cols>
    <col min="1" max="3" width="10.57421875" style="7" customWidth="1"/>
    <col min="4" max="4" width="35.421875" style="7" customWidth="1"/>
    <col min="5" max="7" width="23.421875" style="7" customWidth="1"/>
    <col min="8" max="8" width="19.00390625" style="7" customWidth="1"/>
    <col min="9" max="16384" width="9.140625" style="7" customWidth="1"/>
  </cols>
  <sheetData>
    <row r="1" spans="1:7" s="74" customFormat="1" ht="27" customHeight="1">
      <c r="A1" s="189" t="s">
        <v>162</v>
      </c>
      <c r="B1" s="189"/>
      <c r="C1" s="189"/>
      <c r="D1" s="189"/>
      <c r="E1" s="189"/>
      <c r="F1" s="189"/>
      <c r="G1" s="189"/>
    </row>
    <row r="2" s="53" customFormat="1" ht="16.5" customHeight="1">
      <c r="G2" s="76" t="s">
        <v>163</v>
      </c>
    </row>
    <row r="3" s="53" customFormat="1" ht="19.5" customHeight="1">
      <c r="G3" s="76" t="s">
        <v>7</v>
      </c>
    </row>
    <row r="4" spans="1:7" s="52" customFormat="1" ht="15.75" customHeight="1">
      <c r="A4" s="196" t="s">
        <v>164</v>
      </c>
      <c r="B4" s="196"/>
      <c r="C4" s="196"/>
      <c r="D4" s="196" t="s">
        <v>165</v>
      </c>
      <c r="E4" s="196" t="s">
        <v>79</v>
      </c>
      <c r="F4" s="197" t="s">
        <v>166</v>
      </c>
      <c r="G4" s="197" t="s">
        <v>167</v>
      </c>
    </row>
    <row r="5" spans="1:7" s="52" customFormat="1" ht="15" customHeight="1">
      <c r="A5" s="54" t="s">
        <v>132</v>
      </c>
      <c r="B5" s="54" t="s">
        <v>133</v>
      </c>
      <c r="C5" s="54" t="s">
        <v>134</v>
      </c>
      <c r="D5" s="196"/>
      <c r="E5" s="196"/>
      <c r="F5" s="197"/>
      <c r="G5" s="197"/>
    </row>
    <row r="6" spans="1:7" s="52" customFormat="1" ht="19.5" customHeight="1">
      <c r="A6" s="54"/>
      <c r="B6" s="54"/>
      <c r="C6" s="54"/>
      <c r="D6" s="54" t="s">
        <v>79</v>
      </c>
      <c r="E6" s="77">
        <f>E7+E30+E35</f>
        <v>5411.5199999999995</v>
      </c>
      <c r="F6" s="78">
        <f>F7+F30+F35</f>
        <v>2561.14</v>
      </c>
      <c r="G6" s="78">
        <f>G7</f>
        <v>2850.38</v>
      </c>
    </row>
    <row r="7" spans="1:7" s="75" customFormat="1" ht="19.5" customHeight="1">
      <c r="A7" s="79">
        <v>208</v>
      </c>
      <c r="B7" s="79"/>
      <c r="C7" s="79"/>
      <c r="D7" s="44" t="s">
        <v>37</v>
      </c>
      <c r="E7" s="80">
        <v>5163.849999999999</v>
      </c>
      <c r="F7" s="81">
        <f>F8+F14+F18+F20+F24+F28</f>
        <v>2313.47</v>
      </c>
      <c r="G7" s="81">
        <f>G8+G18+G20+G24+G26</f>
        <v>2850.38</v>
      </c>
    </row>
    <row r="8" spans="1:7" s="53" customFormat="1" ht="19.5" customHeight="1">
      <c r="A8" s="79">
        <v>208</v>
      </c>
      <c r="B8" s="79" t="s">
        <v>135</v>
      </c>
      <c r="C8" s="79"/>
      <c r="D8" s="44" t="s">
        <v>85</v>
      </c>
      <c r="E8" s="82">
        <v>302.62</v>
      </c>
      <c r="F8" s="59">
        <f>F9</f>
        <v>269.62</v>
      </c>
      <c r="G8" s="60">
        <f>G9</f>
        <v>33</v>
      </c>
    </row>
    <row r="9" spans="1:7" s="53" customFormat="1" ht="19.5" customHeight="1">
      <c r="A9" s="83">
        <v>208</v>
      </c>
      <c r="B9" s="83" t="s">
        <v>135</v>
      </c>
      <c r="C9" s="83" t="s">
        <v>136</v>
      </c>
      <c r="D9" s="48" t="s">
        <v>86</v>
      </c>
      <c r="E9" s="82">
        <v>269.62</v>
      </c>
      <c r="F9" s="59">
        <v>269.62</v>
      </c>
      <c r="G9" s="60">
        <f>SUM(G10:G13)</f>
        <v>33</v>
      </c>
    </row>
    <row r="10" spans="1:7" s="53" customFormat="1" ht="19.5" customHeight="1">
      <c r="A10" s="83">
        <v>208</v>
      </c>
      <c r="B10" s="83" t="s">
        <v>135</v>
      </c>
      <c r="C10" s="83" t="s">
        <v>137</v>
      </c>
      <c r="D10" s="48" t="s">
        <v>87</v>
      </c>
      <c r="E10" s="82">
        <v>12</v>
      </c>
      <c r="F10" s="84"/>
      <c r="G10" s="82">
        <v>12</v>
      </c>
    </row>
    <row r="11" spans="1:7" s="53" customFormat="1" ht="19.5" customHeight="1">
      <c r="A11" s="83">
        <v>208</v>
      </c>
      <c r="B11" s="83" t="s">
        <v>135</v>
      </c>
      <c r="C11" s="83" t="s">
        <v>138</v>
      </c>
      <c r="D11" s="48" t="s">
        <v>88</v>
      </c>
      <c r="E11" s="82">
        <v>3</v>
      </c>
      <c r="F11" s="84"/>
      <c r="G11" s="82">
        <v>3</v>
      </c>
    </row>
    <row r="12" spans="1:7" s="53" customFormat="1" ht="19.5" customHeight="1">
      <c r="A12" s="83" t="s">
        <v>139</v>
      </c>
      <c r="B12" s="83" t="s">
        <v>135</v>
      </c>
      <c r="C12" s="83" t="s">
        <v>140</v>
      </c>
      <c r="D12" s="48" t="s">
        <v>89</v>
      </c>
      <c r="E12" s="85">
        <v>8</v>
      </c>
      <c r="F12" s="84"/>
      <c r="G12" s="85">
        <v>8</v>
      </c>
    </row>
    <row r="13" spans="1:7" s="53" customFormat="1" ht="19.5" customHeight="1">
      <c r="A13" s="83" t="s">
        <v>139</v>
      </c>
      <c r="B13" s="83" t="s">
        <v>135</v>
      </c>
      <c r="C13" s="83" t="s">
        <v>141</v>
      </c>
      <c r="D13" s="48" t="s">
        <v>90</v>
      </c>
      <c r="E13" s="85">
        <v>10</v>
      </c>
      <c r="F13" s="84"/>
      <c r="G13" s="85">
        <v>10</v>
      </c>
    </row>
    <row r="14" spans="1:7" s="53" customFormat="1" ht="19.5" customHeight="1">
      <c r="A14" s="79" t="s">
        <v>139</v>
      </c>
      <c r="B14" s="79" t="s">
        <v>142</v>
      </c>
      <c r="C14" s="79"/>
      <c r="D14" s="44" t="s">
        <v>91</v>
      </c>
      <c r="E14" s="85">
        <v>238.02</v>
      </c>
      <c r="F14" s="60">
        <f>SUM(F15:F17)</f>
        <v>238.02</v>
      </c>
      <c r="G14" s="84"/>
    </row>
    <row r="15" spans="1:7" s="53" customFormat="1" ht="19.5" customHeight="1">
      <c r="A15" s="83" t="s">
        <v>139</v>
      </c>
      <c r="B15" s="83" t="s">
        <v>142</v>
      </c>
      <c r="C15" s="83" t="s">
        <v>136</v>
      </c>
      <c r="D15" s="49" t="s">
        <v>92</v>
      </c>
      <c r="E15" s="85">
        <v>6.36</v>
      </c>
      <c r="F15" s="85">
        <v>6.36</v>
      </c>
      <c r="G15" s="84"/>
    </row>
    <row r="16" spans="1:7" s="53" customFormat="1" ht="19.5" customHeight="1">
      <c r="A16" s="83" t="s">
        <v>139</v>
      </c>
      <c r="B16" s="83" t="s">
        <v>142</v>
      </c>
      <c r="C16" s="83" t="s">
        <v>135</v>
      </c>
      <c r="D16" s="49" t="s">
        <v>93</v>
      </c>
      <c r="E16" s="85">
        <v>19.259999999999998</v>
      </c>
      <c r="F16" s="85">
        <v>19.259999999999998</v>
      </c>
      <c r="G16" s="84"/>
    </row>
    <row r="17" spans="1:7" s="53" customFormat="1" ht="19.5" customHeight="1">
      <c r="A17" s="83" t="s">
        <v>139</v>
      </c>
      <c r="B17" s="83" t="s">
        <v>142</v>
      </c>
      <c r="C17" s="83" t="s">
        <v>142</v>
      </c>
      <c r="D17" s="48" t="s">
        <v>94</v>
      </c>
      <c r="E17" s="85">
        <v>212.4</v>
      </c>
      <c r="F17" s="85">
        <v>212.4</v>
      </c>
      <c r="G17" s="85"/>
    </row>
    <row r="18" spans="1:7" s="53" customFormat="1" ht="19.5" customHeight="1">
      <c r="A18" s="43" t="s">
        <v>139</v>
      </c>
      <c r="B18" s="43" t="s">
        <v>140</v>
      </c>
      <c r="C18" s="43"/>
      <c r="D18" s="44" t="s">
        <v>95</v>
      </c>
      <c r="E18" s="85">
        <v>67.49</v>
      </c>
      <c r="F18" s="59">
        <f>F19</f>
        <v>51.49</v>
      </c>
      <c r="G18" s="59">
        <f>G19</f>
        <v>16</v>
      </c>
    </row>
    <row r="19" spans="1:7" s="53" customFormat="1" ht="19.5" customHeight="1">
      <c r="A19" s="47" t="s">
        <v>139</v>
      </c>
      <c r="B19" s="47" t="s">
        <v>140</v>
      </c>
      <c r="C19" s="47" t="s">
        <v>143</v>
      </c>
      <c r="D19" s="48" t="s">
        <v>96</v>
      </c>
      <c r="E19" s="85">
        <v>67.49</v>
      </c>
      <c r="F19" s="59">
        <v>51.49</v>
      </c>
      <c r="G19" s="59">
        <v>16</v>
      </c>
    </row>
    <row r="20" spans="1:7" s="53" customFormat="1" ht="19.5" customHeight="1">
      <c r="A20" s="43" t="s">
        <v>139</v>
      </c>
      <c r="B20" s="43" t="s">
        <v>144</v>
      </c>
      <c r="C20" s="43"/>
      <c r="D20" s="44" t="s">
        <v>97</v>
      </c>
      <c r="E20" s="85">
        <v>4242.11</v>
      </c>
      <c r="F20" s="59">
        <f>SUM(F21:F23)</f>
        <v>1505.53</v>
      </c>
      <c r="G20" s="59">
        <f>SUM(G21:G23)</f>
        <v>2736.58</v>
      </c>
    </row>
    <row r="21" spans="1:7" s="53" customFormat="1" ht="19.5" customHeight="1">
      <c r="A21" s="47" t="s">
        <v>139</v>
      </c>
      <c r="B21" s="47" t="s">
        <v>144</v>
      </c>
      <c r="C21" s="47" t="s">
        <v>135</v>
      </c>
      <c r="D21" s="48" t="s">
        <v>145</v>
      </c>
      <c r="E21" s="86">
        <v>975</v>
      </c>
      <c r="F21" s="86"/>
      <c r="G21" s="86">
        <v>975</v>
      </c>
    </row>
    <row r="22" spans="1:7" s="53" customFormat="1" ht="19.5" customHeight="1">
      <c r="A22" s="47" t="s">
        <v>139</v>
      </c>
      <c r="B22" s="47" t="s">
        <v>144</v>
      </c>
      <c r="C22" s="47" t="s">
        <v>143</v>
      </c>
      <c r="D22" s="48" t="s">
        <v>99</v>
      </c>
      <c r="E22" s="86">
        <v>2221.78</v>
      </c>
      <c r="F22" s="86">
        <v>722.28</v>
      </c>
      <c r="G22" s="86">
        <v>1499.5</v>
      </c>
    </row>
    <row r="23" spans="1:7" s="53" customFormat="1" ht="19.5" customHeight="1">
      <c r="A23" s="47" t="s">
        <v>139</v>
      </c>
      <c r="B23" s="47" t="s">
        <v>144</v>
      </c>
      <c r="C23" s="47" t="s">
        <v>142</v>
      </c>
      <c r="D23" s="48" t="s">
        <v>100</v>
      </c>
      <c r="E23" s="86">
        <v>1045.33</v>
      </c>
      <c r="F23" s="86">
        <v>783.25</v>
      </c>
      <c r="G23" s="86">
        <v>262.08</v>
      </c>
    </row>
    <row r="24" spans="1:7" s="53" customFormat="1" ht="19.5" customHeight="1">
      <c r="A24" s="43" t="s">
        <v>139</v>
      </c>
      <c r="B24" s="43" t="s">
        <v>146</v>
      </c>
      <c r="C24" s="43"/>
      <c r="D24" s="44" t="s">
        <v>101</v>
      </c>
      <c r="E24" s="86">
        <v>268.75</v>
      </c>
      <c r="F24" s="86">
        <f>F25</f>
        <v>243.95</v>
      </c>
      <c r="G24" s="86">
        <f>G25</f>
        <v>24.8</v>
      </c>
    </row>
    <row r="25" spans="1:7" s="53" customFormat="1" ht="19.5" customHeight="1">
      <c r="A25" s="47" t="s">
        <v>139</v>
      </c>
      <c r="B25" s="47" t="s">
        <v>146</v>
      </c>
      <c r="C25" s="47" t="s">
        <v>135</v>
      </c>
      <c r="D25" s="48" t="s">
        <v>102</v>
      </c>
      <c r="E25" s="86">
        <v>268.75</v>
      </c>
      <c r="F25" s="86">
        <v>243.95</v>
      </c>
      <c r="G25" s="86">
        <v>24.8</v>
      </c>
    </row>
    <row r="26" spans="1:7" s="53" customFormat="1" ht="19.5" customHeight="1">
      <c r="A26" s="43" t="s">
        <v>139</v>
      </c>
      <c r="B26" s="43" t="s">
        <v>147</v>
      </c>
      <c r="C26" s="43"/>
      <c r="D26" s="87" t="s">
        <v>103</v>
      </c>
      <c r="E26" s="86">
        <v>40</v>
      </c>
      <c r="F26" s="86"/>
      <c r="G26" s="86">
        <f>G27</f>
        <v>40</v>
      </c>
    </row>
    <row r="27" spans="1:7" s="53" customFormat="1" ht="19.5" customHeight="1">
      <c r="A27" s="47" t="s">
        <v>139</v>
      </c>
      <c r="B27" s="47" t="s">
        <v>147</v>
      </c>
      <c r="C27" s="47" t="s">
        <v>136</v>
      </c>
      <c r="D27" s="49" t="s">
        <v>104</v>
      </c>
      <c r="E27" s="86">
        <v>40</v>
      </c>
      <c r="F27" s="86"/>
      <c r="G27" s="86">
        <v>40</v>
      </c>
    </row>
    <row r="28" spans="1:7" s="53" customFormat="1" ht="19.5" customHeight="1">
      <c r="A28" s="43" t="s">
        <v>139</v>
      </c>
      <c r="B28" s="43" t="s">
        <v>141</v>
      </c>
      <c r="C28" s="43"/>
      <c r="D28" s="44" t="s">
        <v>105</v>
      </c>
      <c r="E28" s="86">
        <v>4.86</v>
      </c>
      <c r="F28" s="86">
        <f>F29</f>
        <v>4.86</v>
      </c>
      <c r="G28" s="86"/>
    </row>
    <row r="29" spans="1:7" s="53" customFormat="1" ht="19.5" customHeight="1">
      <c r="A29" s="47" t="s">
        <v>139</v>
      </c>
      <c r="B29" s="47" t="s">
        <v>141</v>
      </c>
      <c r="C29" s="47" t="s">
        <v>136</v>
      </c>
      <c r="D29" s="48" t="s">
        <v>106</v>
      </c>
      <c r="E29" s="86">
        <v>4.86</v>
      </c>
      <c r="F29" s="86">
        <v>4.86</v>
      </c>
      <c r="G29" s="86"/>
    </row>
    <row r="30" spans="1:7" s="53" customFormat="1" ht="19.5" customHeight="1">
      <c r="A30" s="43" t="s">
        <v>148</v>
      </c>
      <c r="B30" s="43"/>
      <c r="C30" s="43"/>
      <c r="D30" s="44" t="s">
        <v>107</v>
      </c>
      <c r="E30" s="86">
        <v>96.29</v>
      </c>
      <c r="F30" s="86">
        <f>F31</f>
        <v>96.28999999999999</v>
      </c>
      <c r="G30" s="86"/>
    </row>
    <row r="31" spans="1:7" s="53" customFormat="1" ht="19.5" customHeight="1">
      <c r="A31" s="43" t="s">
        <v>148</v>
      </c>
      <c r="B31" s="43" t="s">
        <v>149</v>
      </c>
      <c r="C31" s="43"/>
      <c r="D31" s="44" t="s">
        <v>108</v>
      </c>
      <c r="E31" s="86">
        <v>96.29</v>
      </c>
      <c r="F31" s="86">
        <f>SUM(F32:F34)</f>
        <v>96.28999999999999</v>
      </c>
      <c r="G31" s="86"/>
    </row>
    <row r="32" spans="1:7" s="53" customFormat="1" ht="19.5" customHeight="1">
      <c r="A32" s="47" t="s">
        <v>148</v>
      </c>
      <c r="B32" s="47" t="s">
        <v>149</v>
      </c>
      <c r="C32" s="47" t="s">
        <v>136</v>
      </c>
      <c r="D32" s="48" t="s">
        <v>109</v>
      </c>
      <c r="E32" s="86">
        <v>14.61</v>
      </c>
      <c r="F32" s="86">
        <v>14.61</v>
      </c>
      <c r="G32" s="86"/>
    </row>
    <row r="33" spans="1:7" s="53" customFormat="1" ht="19.5" customHeight="1">
      <c r="A33" s="47" t="s">
        <v>148</v>
      </c>
      <c r="B33" s="47" t="s">
        <v>149</v>
      </c>
      <c r="C33" s="47" t="s">
        <v>135</v>
      </c>
      <c r="D33" s="48" t="s">
        <v>110</v>
      </c>
      <c r="E33" s="86">
        <v>78.33</v>
      </c>
      <c r="F33" s="86">
        <v>78.33</v>
      </c>
      <c r="G33" s="86"/>
    </row>
    <row r="34" spans="1:7" s="53" customFormat="1" ht="19.5" customHeight="1">
      <c r="A34" s="47" t="s">
        <v>148</v>
      </c>
      <c r="B34" s="47" t="s">
        <v>149</v>
      </c>
      <c r="C34" s="47" t="s">
        <v>141</v>
      </c>
      <c r="D34" s="48" t="s">
        <v>111</v>
      </c>
      <c r="E34" s="86">
        <v>3.35</v>
      </c>
      <c r="F34" s="86">
        <v>3.35</v>
      </c>
      <c r="G34" s="86"/>
    </row>
    <row r="35" spans="1:7" s="53" customFormat="1" ht="19.5" customHeight="1">
      <c r="A35" s="43" t="s">
        <v>150</v>
      </c>
      <c r="B35" s="43"/>
      <c r="C35" s="43"/>
      <c r="D35" s="44" t="s">
        <v>62</v>
      </c>
      <c r="E35" s="86">
        <v>151.38</v>
      </c>
      <c r="F35" s="86">
        <f>F36</f>
        <v>151.38</v>
      </c>
      <c r="G35" s="86"/>
    </row>
    <row r="36" spans="1:7" s="53" customFormat="1" ht="19.5" customHeight="1">
      <c r="A36" s="43" t="s">
        <v>150</v>
      </c>
      <c r="B36" s="43" t="s">
        <v>135</v>
      </c>
      <c r="C36" s="43"/>
      <c r="D36" s="44" t="s">
        <v>112</v>
      </c>
      <c r="E36" s="86">
        <v>151.38</v>
      </c>
      <c r="F36" s="86">
        <f>F37</f>
        <v>151.38</v>
      </c>
      <c r="G36" s="86"/>
    </row>
    <row r="37" spans="1:7" s="26" customFormat="1" ht="19.5" customHeight="1">
      <c r="A37" s="47" t="s">
        <v>150</v>
      </c>
      <c r="B37" s="47" t="s">
        <v>135</v>
      </c>
      <c r="C37" s="47" t="s">
        <v>136</v>
      </c>
      <c r="D37" s="48" t="s">
        <v>113</v>
      </c>
      <c r="E37" s="88">
        <v>151.38</v>
      </c>
      <c r="F37" s="88">
        <v>151.38</v>
      </c>
      <c r="G37" s="88"/>
    </row>
    <row r="38" s="26" customFormat="1" ht="12.75"/>
    <row r="39" s="26" customFormat="1" ht="12.75"/>
    <row r="40" s="26" customFormat="1" ht="12.75"/>
    <row r="41" s="26" customFormat="1" ht="12.75"/>
    <row r="42" s="26" customFormat="1" ht="12.75"/>
    <row r="43" s="26" customFormat="1" ht="12.75"/>
    <row r="44" s="26" customFormat="1" ht="12.75"/>
    <row r="45" s="26" customFormat="1" ht="12.75"/>
    <row r="46" s="26" customFormat="1" ht="12.75"/>
    <row r="47" s="26" customFormat="1" ht="12.75"/>
    <row r="48" s="26" customFormat="1" ht="12.75"/>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row r="116" s="26" customFormat="1" ht="12.75"/>
    <row r="117" s="26" customFormat="1" ht="12.75"/>
    <row r="118" s="26" customFormat="1" ht="12.75"/>
    <row r="119" s="26" customFormat="1" ht="12.75"/>
    <row r="120" s="26" customFormat="1" ht="12.75"/>
    <row r="121" s="26" customFormat="1" ht="12.75"/>
    <row r="122" s="26" customFormat="1" ht="12.75"/>
    <row r="123" s="26" customFormat="1" ht="12.75"/>
    <row r="124" s="26" customFormat="1" ht="12.75"/>
  </sheetData>
  <sheetProtection/>
  <mergeCells count="6">
    <mergeCell ref="A1:G1"/>
    <mergeCell ref="A4:C4"/>
    <mergeCell ref="D4:D5"/>
    <mergeCell ref="E4:E5"/>
    <mergeCell ref="F4:F5"/>
    <mergeCell ref="G4:G5"/>
  </mergeCells>
  <printOptions horizontalCentered="1"/>
  <pageMargins left="0.7480314960629921" right="0" top="0" bottom="0"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C256"/>
  <sheetViews>
    <sheetView tabSelected="1" zoomScaleSheetLayoutView="100" zoomScalePageLayoutView="0" workbookViewId="0" topLeftCell="A4">
      <selection activeCell="F51" sqref="F51"/>
    </sheetView>
  </sheetViews>
  <sheetFormatPr defaultColWidth="9.140625" defaultRowHeight="12.75"/>
  <cols>
    <col min="1" max="1" width="31.00390625" style="2" customWidth="1"/>
    <col min="2" max="2" width="65.28125" style="61" customWidth="1"/>
    <col min="3" max="3" width="31.57421875" style="2" customWidth="1"/>
    <col min="4" max="16384" width="9.140625" style="2" customWidth="1"/>
  </cols>
  <sheetData>
    <row r="1" spans="1:3" ht="33" customHeight="1">
      <c r="A1" s="190" t="s">
        <v>168</v>
      </c>
      <c r="B1" s="190"/>
      <c r="C1" s="190"/>
    </row>
    <row r="2" spans="2:3" s="3" customFormat="1" ht="19.5" customHeight="1">
      <c r="B2" s="62"/>
      <c r="C2" s="38" t="s">
        <v>169</v>
      </c>
    </row>
    <row r="3" spans="2:3" s="3" customFormat="1" ht="19.5" customHeight="1">
      <c r="B3" s="62"/>
      <c r="C3" s="38" t="s">
        <v>7</v>
      </c>
    </row>
    <row r="4" spans="1:3" s="4" customFormat="1" ht="19.5" customHeight="1">
      <c r="A4" s="39" t="s">
        <v>123</v>
      </c>
      <c r="B4" s="63" t="s">
        <v>124</v>
      </c>
      <c r="C4" s="39" t="s">
        <v>170</v>
      </c>
    </row>
    <row r="5" spans="1:3" s="36" customFormat="1" ht="19.5" customHeight="1">
      <c r="A5" s="64">
        <v>301</v>
      </c>
      <c r="B5" s="65" t="s">
        <v>125</v>
      </c>
      <c r="C5" s="41">
        <v>2282.5</v>
      </c>
    </row>
    <row r="6" spans="1:3" s="3" customFormat="1" ht="19.5" customHeight="1">
      <c r="A6" s="66">
        <v>30101</v>
      </c>
      <c r="B6" s="67" t="s">
        <v>171</v>
      </c>
      <c r="C6" s="68">
        <v>787.29</v>
      </c>
    </row>
    <row r="7" spans="1:3" s="3" customFormat="1" ht="19.5" customHeight="1">
      <c r="A7" s="66">
        <v>30102</v>
      </c>
      <c r="B7" s="67" t="s">
        <v>172</v>
      </c>
      <c r="C7" s="68">
        <v>362.32</v>
      </c>
    </row>
    <row r="8" spans="1:3" s="3" customFormat="1" ht="19.5" customHeight="1">
      <c r="A8" s="66">
        <v>30103</v>
      </c>
      <c r="B8" s="67" t="s">
        <v>173</v>
      </c>
      <c r="C8" s="68">
        <v>10.46</v>
      </c>
    </row>
    <row r="9" spans="1:3" s="3" customFormat="1" ht="19.5" customHeight="1">
      <c r="A9" s="66">
        <v>30106</v>
      </c>
      <c r="B9" s="67" t="s">
        <v>174</v>
      </c>
      <c r="C9" s="68"/>
    </row>
    <row r="10" spans="1:3" s="3" customFormat="1" ht="19.5" customHeight="1">
      <c r="A10" s="66">
        <v>30107</v>
      </c>
      <c r="B10" s="67" t="s">
        <v>175</v>
      </c>
      <c r="C10" s="68">
        <v>457.38</v>
      </c>
    </row>
    <row r="11" spans="1:3" s="3" customFormat="1" ht="19.5" customHeight="1">
      <c r="A11" s="66">
        <v>30108</v>
      </c>
      <c r="B11" s="67" t="s">
        <v>176</v>
      </c>
      <c r="C11" s="68">
        <v>213.16</v>
      </c>
    </row>
    <row r="12" spans="1:3" s="3" customFormat="1" ht="19.5" customHeight="1">
      <c r="A12" s="66">
        <v>30109</v>
      </c>
      <c r="B12" s="67" t="s">
        <v>177</v>
      </c>
      <c r="C12" s="68"/>
    </row>
    <row r="13" spans="1:3" s="3" customFormat="1" ht="19.5" customHeight="1">
      <c r="A13" s="66">
        <v>30110</v>
      </c>
      <c r="B13" s="67" t="s">
        <v>178</v>
      </c>
      <c r="C13" s="68">
        <v>96.29</v>
      </c>
    </row>
    <row r="14" spans="1:3" s="3" customFormat="1" ht="19.5" customHeight="1">
      <c r="A14" s="66">
        <v>30111</v>
      </c>
      <c r="B14" s="67" t="s">
        <v>179</v>
      </c>
      <c r="C14" s="68"/>
    </row>
    <row r="15" spans="1:3" s="3" customFormat="1" ht="19.5" customHeight="1">
      <c r="A15" s="66">
        <v>30112</v>
      </c>
      <c r="B15" s="67" t="s">
        <v>180</v>
      </c>
      <c r="C15" s="68">
        <v>4.86</v>
      </c>
    </row>
    <row r="16" spans="1:3" s="3" customFormat="1" ht="19.5" customHeight="1">
      <c r="A16" s="66">
        <v>30113</v>
      </c>
      <c r="B16" s="67" t="s">
        <v>181</v>
      </c>
      <c r="C16" s="68">
        <v>151.38</v>
      </c>
    </row>
    <row r="17" spans="1:3" s="3" customFormat="1" ht="19.5" customHeight="1">
      <c r="A17" s="66">
        <v>30114</v>
      </c>
      <c r="B17" s="67" t="s">
        <v>182</v>
      </c>
      <c r="C17" s="68"/>
    </row>
    <row r="18" spans="1:3" s="3" customFormat="1" ht="19.5" customHeight="1">
      <c r="A18" s="66">
        <v>30199</v>
      </c>
      <c r="B18" s="67" t="s">
        <v>183</v>
      </c>
      <c r="C18" s="68">
        <v>199.36</v>
      </c>
    </row>
    <row r="19" spans="1:3" s="36" customFormat="1" ht="19.5" customHeight="1">
      <c r="A19" s="64">
        <v>302</v>
      </c>
      <c r="B19" s="65" t="s">
        <v>126</v>
      </c>
      <c r="C19" s="41">
        <f>SUM(C20:C46)</f>
        <v>704.85</v>
      </c>
    </row>
    <row r="20" spans="1:3" s="3" customFormat="1" ht="19.5" customHeight="1">
      <c r="A20" s="66">
        <v>30201</v>
      </c>
      <c r="B20" s="67" t="s">
        <v>184</v>
      </c>
      <c r="C20" s="68">
        <v>82.04</v>
      </c>
    </row>
    <row r="21" spans="1:3" s="3" customFormat="1" ht="19.5" customHeight="1">
      <c r="A21" s="66">
        <v>30202</v>
      </c>
      <c r="B21" s="67" t="s">
        <v>185</v>
      </c>
      <c r="C21" s="68">
        <v>6.5</v>
      </c>
    </row>
    <row r="22" spans="1:3" s="3" customFormat="1" ht="19.5" customHeight="1">
      <c r="A22" s="66">
        <v>30203</v>
      </c>
      <c r="B22" s="67" t="s">
        <v>186</v>
      </c>
      <c r="C22" s="68"/>
    </row>
    <row r="23" spans="1:3" s="3" customFormat="1" ht="19.5" customHeight="1">
      <c r="A23" s="66">
        <v>30204</v>
      </c>
      <c r="B23" s="67" t="s">
        <v>187</v>
      </c>
      <c r="C23" s="68">
        <v>0.7</v>
      </c>
    </row>
    <row r="24" spans="1:3" s="3" customFormat="1" ht="19.5" customHeight="1">
      <c r="A24" s="66">
        <v>30205</v>
      </c>
      <c r="B24" s="67" t="s">
        <v>188</v>
      </c>
      <c r="C24" s="68">
        <v>20.51</v>
      </c>
    </row>
    <row r="25" spans="1:3" s="3" customFormat="1" ht="19.5" customHeight="1">
      <c r="A25" s="66">
        <v>30206</v>
      </c>
      <c r="B25" s="67" t="s">
        <v>189</v>
      </c>
      <c r="C25" s="68">
        <v>150.02</v>
      </c>
    </row>
    <row r="26" spans="1:3" s="3" customFormat="1" ht="19.5" customHeight="1">
      <c r="A26" s="66">
        <v>30207</v>
      </c>
      <c r="B26" s="67" t="s">
        <v>190</v>
      </c>
      <c r="C26" s="68">
        <v>6.65</v>
      </c>
    </row>
    <row r="27" spans="1:3" s="3" customFormat="1" ht="19.5" customHeight="1">
      <c r="A27" s="66">
        <v>30208</v>
      </c>
      <c r="B27" s="67" t="s">
        <v>191</v>
      </c>
      <c r="C27" s="68">
        <v>252.3</v>
      </c>
    </row>
    <row r="28" spans="1:3" s="3" customFormat="1" ht="19.5" customHeight="1">
      <c r="A28" s="66">
        <v>30209</v>
      </c>
      <c r="B28" s="67" t="s">
        <v>192</v>
      </c>
      <c r="C28" s="68">
        <v>3.7</v>
      </c>
    </row>
    <row r="29" spans="1:3" s="3" customFormat="1" ht="19.5" customHeight="1">
      <c r="A29" s="66">
        <v>30211</v>
      </c>
      <c r="B29" s="67" t="s">
        <v>193</v>
      </c>
      <c r="C29" s="68">
        <v>10</v>
      </c>
    </row>
    <row r="30" spans="1:3" s="3" customFormat="1" ht="19.5" customHeight="1">
      <c r="A30" s="66">
        <v>30212</v>
      </c>
      <c r="B30" s="67" t="s">
        <v>194</v>
      </c>
      <c r="C30" s="68"/>
    </row>
    <row r="31" spans="1:3" s="3" customFormat="1" ht="19.5" customHeight="1">
      <c r="A31" s="66">
        <v>30213</v>
      </c>
      <c r="B31" s="67" t="s">
        <v>195</v>
      </c>
      <c r="C31" s="68">
        <v>15.97</v>
      </c>
    </row>
    <row r="32" spans="1:3" s="3" customFormat="1" ht="19.5" customHeight="1">
      <c r="A32" s="66">
        <v>30214</v>
      </c>
      <c r="B32" s="67" t="s">
        <v>196</v>
      </c>
      <c r="C32" s="68"/>
    </row>
    <row r="33" spans="1:3" s="3" customFormat="1" ht="19.5" customHeight="1">
      <c r="A33" s="66">
        <v>30215</v>
      </c>
      <c r="B33" s="67" t="s">
        <v>197</v>
      </c>
      <c r="C33" s="68"/>
    </row>
    <row r="34" spans="1:3" s="3" customFormat="1" ht="19.5" customHeight="1">
      <c r="A34" s="66">
        <v>30216</v>
      </c>
      <c r="B34" s="67" t="s">
        <v>198</v>
      </c>
      <c r="C34" s="68">
        <v>0.68</v>
      </c>
    </row>
    <row r="35" spans="1:3" s="3" customFormat="1" ht="19.5" customHeight="1">
      <c r="A35" s="66">
        <v>30217</v>
      </c>
      <c r="B35" s="67" t="s">
        <v>199</v>
      </c>
      <c r="C35" s="68">
        <v>0.81</v>
      </c>
    </row>
    <row r="36" spans="1:3" s="3" customFormat="1" ht="19.5" customHeight="1">
      <c r="A36" s="66">
        <v>30218</v>
      </c>
      <c r="B36" s="67" t="s">
        <v>200</v>
      </c>
      <c r="C36" s="69"/>
    </row>
    <row r="37" spans="1:3" s="3" customFormat="1" ht="19.5" customHeight="1">
      <c r="A37" s="66">
        <v>30224</v>
      </c>
      <c r="B37" s="67" t="s">
        <v>201</v>
      </c>
      <c r="C37" s="69"/>
    </row>
    <row r="38" spans="1:3" s="3" customFormat="1" ht="19.5" customHeight="1">
      <c r="A38" s="66">
        <v>30225</v>
      </c>
      <c r="B38" s="67" t="s">
        <v>202</v>
      </c>
      <c r="C38" s="69"/>
    </row>
    <row r="39" spans="1:3" s="3" customFormat="1" ht="19.5" customHeight="1">
      <c r="A39" s="66">
        <v>30226</v>
      </c>
      <c r="B39" s="67" t="s">
        <v>203</v>
      </c>
      <c r="C39" s="69">
        <v>0.57</v>
      </c>
    </row>
    <row r="40" spans="1:3" s="3" customFormat="1" ht="19.5" customHeight="1">
      <c r="A40" s="66">
        <v>30227</v>
      </c>
      <c r="B40" s="67" t="s">
        <v>204</v>
      </c>
      <c r="C40" s="69"/>
    </row>
    <row r="41" spans="1:3" s="3" customFormat="1" ht="19.5" customHeight="1">
      <c r="A41" s="66">
        <v>30228</v>
      </c>
      <c r="B41" s="67" t="s">
        <v>205</v>
      </c>
      <c r="C41" s="69">
        <v>25.27</v>
      </c>
    </row>
    <row r="42" spans="1:3" s="3" customFormat="1" ht="19.5" customHeight="1">
      <c r="A42" s="66">
        <v>30229</v>
      </c>
      <c r="B42" s="67" t="s">
        <v>206</v>
      </c>
      <c r="C42" s="69">
        <v>2.58</v>
      </c>
    </row>
    <row r="43" spans="1:3" s="3" customFormat="1" ht="19.5" customHeight="1">
      <c r="A43" s="66">
        <v>30231</v>
      </c>
      <c r="B43" s="67" t="s">
        <v>207</v>
      </c>
      <c r="C43" s="69">
        <v>77</v>
      </c>
    </row>
    <row r="44" spans="1:3" s="3" customFormat="1" ht="19.5" customHeight="1">
      <c r="A44" s="66">
        <v>30239</v>
      </c>
      <c r="B44" s="67" t="s">
        <v>208</v>
      </c>
      <c r="C44" s="69">
        <v>44.26</v>
      </c>
    </row>
    <row r="45" spans="1:3" s="3" customFormat="1" ht="19.5" customHeight="1">
      <c r="A45" s="66">
        <v>30240</v>
      </c>
      <c r="B45" s="67" t="s">
        <v>209</v>
      </c>
      <c r="C45" s="69"/>
    </row>
    <row r="46" spans="1:3" s="3" customFormat="1" ht="19.5" customHeight="1">
      <c r="A46" s="66">
        <v>30299</v>
      </c>
      <c r="B46" s="67" t="s">
        <v>210</v>
      </c>
      <c r="C46" s="69">
        <v>5.29</v>
      </c>
    </row>
    <row r="47" spans="1:3" s="36" customFormat="1" ht="19.5" customHeight="1">
      <c r="A47" s="64">
        <v>303</v>
      </c>
      <c r="B47" s="65" t="s">
        <v>127</v>
      </c>
      <c r="C47" s="70">
        <v>24.23</v>
      </c>
    </row>
    <row r="48" spans="1:3" s="3" customFormat="1" ht="19.5" customHeight="1">
      <c r="A48" s="66">
        <v>30301</v>
      </c>
      <c r="B48" s="67" t="s">
        <v>211</v>
      </c>
      <c r="C48" s="69"/>
    </row>
    <row r="49" spans="1:3" s="3" customFormat="1" ht="19.5" customHeight="1">
      <c r="A49" s="66">
        <v>30302</v>
      </c>
      <c r="B49" s="67" t="s">
        <v>212</v>
      </c>
      <c r="C49" s="69">
        <v>24.23</v>
      </c>
    </row>
    <row r="50" spans="1:3" s="3" customFormat="1" ht="19.5" customHeight="1">
      <c r="A50" s="66">
        <v>30303</v>
      </c>
      <c r="B50" s="67" t="s">
        <v>213</v>
      </c>
      <c r="C50" s="69"/>
    </row>
    <row r="51" spans="1:3" s="3" customFormat="1" ht="19.5" customHeight="1">
      <c r="A51" s="66">
        <v>30304</v>
      </c>
      <c r="B51" s="67" t="s">
        <v>214</v>
      </c>
      <c r="C51" s="69"/>
    </row>
    <row r="52" spans="1:3" s="3" customFormat="1" ht="19.5" customHeight="1">
      <c r="A52" s="66">
        <v>30305</v>
      </c>
      <c r="B52" s="67" t="s">
        <v>215</v>
      </c>
      <c r="C52" s="69"/>
    </row>
    <row r="53" spans="1:3" s="3" customFormat="1" ht="19.5" customHeight="1">
      <c r="A53" s="66">
        <v>30306</v>
      </c>
      <c r="B53" s="67" t="s">
        <v>216</v>
      </c>
      <c r="C53" s="69"/>
    </row>
    <row r="54" spans="1:3" s="3" customFormat="1" ht="19.5" customHeight="1">
      <c r="A54" s="66">
        <v>30307</v>
      </c>
      <c r="B54" s="67" t="s">
        <v>217</v>
      </c>
      <c r="C54" s="69"/>
    </row>
    <row r="55" spans="1:3" s="3" customFormat="1" ht="19.5" customHeight="1">
      <c r="A55" s="66">
        <v>30308</v>
      </c>
      <c r="B55" s="67" t="s">
        <v>218</v>
      </c>
      <c r="C55" s="69"/>
    </row>
    <row r="56" spans="1:3" s="3" customFormat="1" ht="19.5" customHeight="1">
      <c r="A56" s="66">
        <v>30309</v>
      </c>
      <c r="B56" s="67" t="s">
        <v>219</v>
      </c>
      <c r="C56" s="69"/>
    </row>
    <row r="57" spans="1:3" s="3" customFormat="1" ht="19.5" customHeight="1">
      <c r="A57" s="66">
        <v>30310</v>
      </c>
      <c r="B57" s="67" t="s">
        <v>220</v>
      </c>
      <c r="C57" s="69"/>
    </row>
    <row r="58" spans="1:3" s="3" customFormat="1" ht="19.5" customHeight="1">
      <c r="A58" s="66">
        <v>30399</v>
      </c>
      <c r="B58" s="67" t="s">
        <v>221</v>
      </c>
      <c r="C58" s="69"/>
    </row>
    <row r="59" spans="1:3" s="36" customFormat="1" ht="19.5" customHeight="1">
      <c r="A59" s="64">
        <v>310</v>
      </c>
      <c r="B59" s="65" t="s">
        <v>129</v>
      </c>
      <c r="C59" s="70">
        <v>0</v>
      </c>
    </row>
    <row r="60" spans="1:3" s="3" customFormat="1" ht="19.5" customHeight="1">
      <c r="A60" s="66">
        <v>31002</v>
      </c>
      <c r="B60" s="67" t="s">
        <v>222</v>
      </c>
      <c r="C60" s="69"/>
    </row>
    <row r="61" spans="1:2" s="3" customFormat="1" ht="19.5" customHeight="1">
      <c r="A61" s="71"/>
      <c r="B61" s="72"/>
    </row>
    <row r="62" s="3" customFormat="1" ht="19.5" customHeight="1">
      <c r="B62" s="72"/>
    </row>
    <row r="63" s="3" customFormat="1" ht="19.5" customHeight="1">
      <c r="B63" s="72"/>
    </row>
    <row r="64" s="3" customFormat="1" ht="19.5" customHeight="1">
      <c r="B64" s="72"/>
    </row>
    <row r="65" s="3" customFormat="1" ht="19.5" customHeight="1">
      <c r="B65" s="72"/>
    </row>
    <row r="66" s="3" customFormat="1" ht="19.5" customHeight="1">
      <c r="B66" s="72"/>
    </row>
    <row r="67" ht="13.5">
      <c r="B67" s="72"/>
    </row>
    <row r="68" ht="13.5">
      <c r="B68" s="72"/>
    </row>
    <row r="69" ht="13.5">
      <c r="B69" s="72"/>
    </row>
    <row r="70" ht="13.5">
      <c r="B70" s="72"/>
    </row>
    <row r="71" ht="13.5">
      <c r="B71" s="72"/>
    </row>
    <row r="72" ht="13.5">
      <c r="B72" s="73"/>
    </row>
    <row r="73" ht="13.5">
      <c r="B73" s="73"/>
    </row>
    <row r="74" ht="13.5">
      <c r="B74" s="73"/>
    </row>
    <row r="75" ht="13.5">
      <c r="B75" s="73"/>
    </row>
    <row r="76" ht="13.5">
      <c r="B76" s="73"/>
    </row>
    <row r="77" ht="13.5">
      <c r="B77" s="73"/>
    </row>
    <row r="78" ht="13.5">
      <c r="B78" s="73"/>
    </row>
    <row r="79" ht="13.5">
      <c r="B79" s="73"/>
    </row>
    <row r="80" ht="13.5">
      <c r="B80" s="73"/>
    </row>
    <row r="81" ht="13.5">
      <c r="B81" s="73"/>
    </row>
    <row r="82" ht="13.5">
      <c r="B82" s="73"/>
    </row>
    <row r="83" ht="13.5">
      <c r="B83" s="73"/>
    </row>
    <row r="84" ht="13.5">
      <c r="B84" s="73"/>
    </row>
    <row r="85" ht="13.5">
      <c r="B85" s="73"/>
    </row>
    <row r="86" ht="13.5">
      <c r="B86" s="73"/>
    </row>
    <row r="87" ht="13.5">
      <c r="B87" s="73"/>
    </row>
    <row r="88" ht="13.5">
      <c r="B88" s="73"/>
    </row>
    <row r="89" ht="13.5">
      <c r="B89" s="73"/>
    </row>
    <row r="90" ht="13.5">
      <c r="B90" s="73"/>
    </row>
    <row r="91" ht="13.5">
      <c r="B91" s="73"/>
    </row>
    <row r="92" ht="13.5">
      <c r="B92" s="73"/>
    </row>
    <row r="93" ht="13.5">
      <c r="B93" s="73"/>
    </row>
    <row r="94" ht="13.5">
      <c r="B94" s="73"/>
    </row>
    <row r="95" ht="13.5">
      <c r="B95" s="73"/>
    </row>
    <row r="96" ht="13.5">
      <c r="B96" s="73"/>
    </row>
    <row r="97" ht="13.5">
      <c r="B97" s="73"/>
    </row>
    <row r="98" ht="13.5">
      <c r="B98" s="73"/>
    </row>
    <row r="99" ht="13.5">
      <c r="B99" s="73"/>
    </row>
    <row r="100" ht="13.5">
      <c r="B100" s="73"/>
    </row>
    <row r="101" ht="13.5">
      <c r="B101" s="73"/>
    </row>
    <row r="102" ht="13.5">
      <c r="B102" s="73"/>
    </row>
    <row r="103" ht="13.5">
      <c r="B103" s="73"/>
    </row>
    <row r="104" ht="13.5">
      <c r="B104" s="73"/>
    </row>
    <row r="105" ht="13.5">
      <c r="B105" s="73"/>
    </row>
    <row r="106" ht="13.5">
      <c r="B106" s="73"/>
    </row>
    <row r="107" ht="13.5">
      <c r="B107" s="73"/>
    </row>
    <row r="108" ht="13.5">
      <c r="B108" s="73"/>
    </row>
    <row r="109" ht="13.5">
      <c r="B109" s="73"/>
    </row>
    <row r="110" ht="13.5">
      <c r="B110" s="73"/>
    </row>
    <row r="111" ht="13.5">
      <c r="B111" s="73"/>
    </row>
    <row r="112" ht="13.5">
      <c r="B112" s="73"/>
    </row>
    <row r="113" ht="13.5">
      <c r="B113" s="73"/>
    </row>
    <row r="114" ht="13.5">
      <c r="B114" s="73"/>
    </row>
    <row r="115" ht="13.5">
      <c r="B115" s="73"/>
    </row>
    <row r="116" ht="13.5">
      <c r="B116" s="73"/>
    </row>
    <row r="117" ht="13.5">
      <c r="B117" s="73"/>
    </row>
    <row r="118" ht="13.5">
      <c r="B118" s="73"/>
    </row>
    <row r="119" ht="13.5">
      <c r="B119" s="73"/>
    </row>
    <row r="120" ht="13.5">
      <c r="B120" s="73"/>
    </row>
    <row r="121" ht="13.5">
      <c r="B121" s="73"/>
    </row>
    <row r="122" ht="13.5">
      <c r="B122" s="73"/>
    </row>
    <row r="123" ht="13.5">
      <c r="B123" s="73"/>
    </row>
    <row r="124" ht="13.5">
      <c r="B124" s="73"/>
    </row>
    <row r="125" ht="13.5">
      <c r="B125" s="73"/>
    </row>
    <row r="126" ht="13.5">
      <c r="B126" s="73"/>
    </row>
    <row r="127" ht="13.5">
      <c r="B127" s="73"/>
    </row>
    <row r="128" ht="13.5">
      <c r="B128" s="73"/>
    </row>
    <row r="129" ht="13.5">
      <c r="B129" s="73"/>
    </row>
    <row r="130" ht="13.5">
      <c r="B130" s="73"/>
    </row>
    <row r="131" ht="13.5">
      <c r="B131" s="73"/>
    </row>
    <row r="132" ht="13.5">
      <c r="B132" s="73"/>
    </row>
    <row r="133" ht="13.5">
      <c r="B133" s="73"/>
    </row>
    <row r="134" ht="13.5">
      <c r="B134" s="73"/>
    </row>
    <row r="135" ht="13.5">
      <c r="B135" s="73"/>
    </row>
    <row r="136" ht="13.5">
      <c r="B136" s="73"/>
    </row>
    <row r="137" ht="13.5">
      <c r="B137" s="73"/>
    </row>
    <row r="138" ht="13.5">
      <c r="B138" s="73"/>
    </row>
    <row r="139" ht="13.5">
      <c r="B139" s="73"/>
    </row>
    <row r="140" ht="13.5">
      <c r="B140" s="73"/>
    </row>
    <row r="141" ht="13.5">
      <c r="B141" s="73"/>
    </row>
    <row r="142" ht="13.5">
      <c r="B142" s="73"/>
    </row>
    <row r="143" ht="13.5">
      <c r="B143" s="73"/>
    </row>
    <row r="144" ht="13.5">
      <c r="B144" s="73"/>
    </row>
    <row r="145" ht="13.5">
      <c r="B145" s="73"/>
    </row>
    <row r="146" ht="13.5">
      <c r="B146" s="73"/>
    </row>
    <row r="147" ht="13.5">
      <c r="B147" s="73"/>
    </row>
    <row r="148" ht="13.5">
      <c r="B148" s="73"/>
    </row>
    <row r="149" ht="13.5">
      <c r="B149" s="73"/>
    </row>
    <row r="150" ht="13.5">
      <c r="B150" s="73"/>
    </row>
    <row r="151" ht="13.5">
      <c r="B151" s="73"/>
    </row>
    <row r="152" ht="13.5">
      <c r="B152" s="73"/>
    </row>
    <row r="153" ht="13.5">
      <c r="B153" s="73"/>
    </row>
    <row r="154" ht="13.5">
      <c r="B154" s="73"/>
    </row>
    <row r="155" ht="13.5">
      <c r="B155" s="73"/>
    </row>
    <row r="156" ht="13.5">
      <c r="B156" s="73"/>
    </row>
    <row r="157" ht="13.5">
      <c r="B157" s="73"/>
    </row>
    <row r="158" ht="13.5">
      <c r="B158" s="73"/>
    </row>
    <row r="159" ht="13.5">
      <c r="B159" s="73"/>
    </row>
    <row r="160" ht="13.5">
      <c r="B160" s="73"/>
    </row>
    <row r="161" ht="13.5">
      <c r="B161" s="73"/>
    </row>
    <row r="162" ht="13.5">
      <c r="B162" s="73"/>
    </row>
    <row r="163" ht="13.5">
      <c r="B163" s="73"/>
    </row>
    <row r="164" ht="13.5">
      <c r="B164" s="73"/>
    </row>
    <row r="165" ht="13.5">
      <c r="B165" s="73"/>
    </row>
    <row r="166" ht="13.5">
      <c r="B166" s="73"/>
    </row>
    <row r="167" ht="13.5">
      <c r="B167" s="73"/>
    </row>
    <row r="168" ht="13.5">
      <c r="B168" s="73"/>
    </row>
    <row r="169" ht="13.5">
      <c r="B169" s="73"/>
    </row>
    <row r="170" ht="13.5">
      <c r="B170" s="73"/>
    </row>
    <row r="171" ht="13.5">
      <c r="B171" s="73"/>
    </row>
    <row r="172" ht="13.5">
      <c r="B172" s="73"/>
    </row>
    <row r="173" ht="13.5">
      <c r="B173" s="73"/>
    </row>
    <row r="174" ht="13.5">
      <c r="B174" s="73"/>
    </row>
    <row r="175" ht="13.5">
      <c r="B175" s="73"/>
    </row>
    <row r="176" ht="13.5">
      <c r="B176" s="73"/>
    </row>
    <row r="177" ht="13.5">
      <c r="B177" s="73"/>
    </row>
    <row r="178" ht="13.5">
      <c r="B178" s="73"/>
    </row>
    <row r="179" ht="13.5">
      <c r="B179" s="73"/>
    </row>
    <row r="180" ht="13.5">
      <c r="B180" s="73"/>
    </row>
    <row r="181" ht="13.5">
      <c r="B181" s="73"/>
    </row>
    <row r="182" ht="13.5">
      <c r="B182" s="73"/>
    </row>
    <row r="183" ht="13.5">
      <c r="B183" s="73"/>
    </row>
    <row r="184" ht="13.5">
      <c r="B184" s="73"/>
    </row>
    <row r="185" ht="13.5">
      <c r="B185" s="73"/>
    </row>
    <row r="186" ht="13.5">
      <c r="B186" s="73"/>
    </row>
    <row r="187" ht="13.5">
      <c r="B187" s="73"/>
    </row>
    <row r="188" ht="13.5">
      <c r="B188" s="73"/>
    </row>
    <row r="189" ht="13.5">
      <c r="B189" s="73"/>
    </row>
    <row r="190" ht="13.5">
      <c r="B190" s="73"/>
    </row>
    <row r="191" ht="13.5">
      <c r="B191" s="73"/>
    </row>
    <row r="192" ht="13.5">
      <c r="B192" s="73"/>
    </row>
    <row r="193" ht="13.5">
      <c r="B193" s="73"/>
    </row>
    <row r="194" ht="13.5">
      <c r="B194" s="73"/>
    </row>
    <row r="195" ht="13.5">
      <c r="B195" s="73"/>
    </row>
    <row r="196" ht="13.5">
      <c r="B196" s="73"/>
    </row>
    <row r="197" ht="13.5">
      <c r="B197" s="73"/>
    </row>
    <row r="198" ht="13.5">
      <c r="B198" s="73"/>
    </row>
    <row r="199" ht="13.5">
      <c r="B199" s="73"/>
    </row>
    <row r="200" ht="13.5">
      <c r="B200" s="73"/>
    </row>
    <row r="201" ht="13.5">
      <c r="B201" s="73"/>
    </row>
    <row r="202" ht="13.5">
      <c r="B202" s="73"/>
    </row>
    <row r="203" ht="13.5">
      <c r="B203" s="73"/>
    </row>
    <row r="204" ht="13.5">
      <c r="B204" s="73"/>
    </row>
    <row r="205" ht="13.5">
      <c r="B205" s="73"/>
    </row>
    <row r="206" ht="13.5">
      <c r="B206" s="73"/>
    </row>
    <row r="207" ht="13.5">
      <c r="B207" s="73"/>
    </row>
    <row r="208" ht="13.5">
      <c r="B208" s="73"/>
    </row>
    <row r="209" ht="13.5">
      <c r="B209" s="73"/>
    </row>
    <row r="210" ht="13.5">
      <c r="B210" s="73"/>
    </row>
    <row r="211" ht="13.5">
      <c r="B211" s="73"/>
    </row>
    <row r="212" ht="13.5">
      <c r="B212" s="73"/>
    </row>
    <row r="213" ht="13.5">
      <c r="B213" s="73"/>
    </row>
    <row r="214" ht="13.5">
      <c r="B214" s="73"/>
    </row>
    <row r="215" ht="13.5">
      <c r="B215" s="73"/>
    </row>
    <row r="216" ht="13.5">
      <c r="B216" s="73"/>
    </row>
    <row r="217" ht="13.5">
      <c r="B217" s="73"/>
    </row>
    <row r="218" ht="13.5">
      <c r="B218" s="73"/>
    </row>
    <row r="219" ht="13.5">
      <c r="B219" s="73"/>
    </row>
    <row r="220" ht="13.5">
      <c r="B220" s="73"/>
    </row>
    <row r="221" ht="13.5">
      <c r="B221" s="73"/>
    </row>
    <row r="222" ht="13.5">
      <c r="B222" s="73"/>
    </row>
    <row r="223" ht="13.5">
      <c r="B223" s="73"/>
    </row>
    <row r="224" ht="13.5">
      <c r="B224" s="73"/>
    </row>
    <row r="225" ht="13.5">
      <c r="B225" s="73"/>
    </row>
    <row r="226" ht="13.5">
      <c r="B226" s="73"/>
    </row>
    <row r="227" ht="13.5">
      <c r="B227" s="73"/>
    </row>
    <row r="228" ht="13.5">
      <c r="B228" s="73"/>
    </row>
    <row r="229" ht="13.5">
      <c r="B229" s="73"/>
    </row>
    <row r="230" ht="13.5">
      <c r="B230" s="73"/>
    </row>
    <row r="231" ht="13.5">
      <c r="B231" s="73"/>
    </row>
    <row r="232" ht="13.5">
      <c r="B232" s="73"/>
    </row>
    <row r="233" ht="13.5">
      <c r="B233" s="73"/>
    </row>
    <row r="234" ht="13.5">
      <c r="B234" s="73"/>
    </row>
    <row r="235" ht="13.5">
      <c r="B235" s="73"/>
    </row>
    <row r="236" ht="13.5">
      <c r="B236" s="73"/>
    </row>
    <row r="237" ht="13.5">
      <c r="B237" s="73"/>
    </row>
    <row r="238" ht="13.5">
      <c r="B238" s="73"/>
    </row>
    <row r="239" ht="13.5">
      <c r="B239" s="73"/>
    </row>
    <row r="240" ht="13.5">
      <c r="B240" s="73"/>
    </row>
    <row r="241" ht="13.5">
      <c r="B241" s="73"/>
    </row>
    <row r="242" ht="13.5">
      <c r="B242" s="73"/>
    </row>
    <row r="243" ht="13.5">
      <c r="B243" s="73"/>
    </row>
    <row r="244" ht="13.5">
      <c r="B244" s="73"/>
    </row>
    <row r="245" ht="13.5">
      <c r="B245" s="73"/>
    </row>
    <row r="246" ht="13.5">
      <c r="B246" s="73"/>
    </row>
    <row r="247" ht="13.5">
      <c r="B247" s="73"/>
    </row>
    <row r="248" ht="13.5">
      <c r="B248" s="73"/>
    </row>
    <row r="249" ht="13.5">
      <c r="B249" s="73"/>
    </row>
    <row r="250" ht="13.5">
      <c r="B250" s="73"/>
    </row>
    <row r="251" ht="13.5">
      <c r="B251" s="73"/>
    </row>
    <row r="252" ht="13.5">
      <c r="B252" s="73"/>
    </row>
    <row r="253" ht="13.5">
      <c r="B253" s="73"/>
    </row>
    <row r="254" ht="13.5">
      <c r="B254" s="73"/>
    </row>
    <row r="255" ht="13.5">
      <c r="B255" s="73"/>
    </row>
    <row r="256" ht="13.5">
      <c r="B256" s="73"/>
    </row>
  </sheetData>
  <sheetProtection/>
  <mergeCells count="1">
    <mergeCell ref="A1:C1"/>
  </mergeCells>
  <printOptions horizontalCentered="1"/>
  <pageMargins left="0.7480314960629921" right="0" top="0" bottom="0" header="0.5118110236220472" footer="0.275590551181102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D7" sqref="D7"/>
    </sheetView>
  </sheetViews>
  <sheetFormatPr defaultColWidth="9.140625" defaultRowHeight="12.75"/>
  <cols>
    <col min="1" max="1" width="48.28125" style="0" customWidth="1"/>
    <col min="2" max="4" width="27.00390625" style="0" customWidth="1"/>
  </cols>
  <sheetData>
    <row r="1" spans="1:4" s="1" customFormat="1" ht="33.75" customHeight="1">
      <c r="A1" s="190" t="s">
        <v>223</v>
      </c>
      <c r="B1" s="190"/>
      <c r="C1" s="190"/>
      <c r="D1" s="190"/>
    </row>
    <row r="2" s="3" customFormat="1" ht="19.5" customHeight="1">
      <c r="D2" s="38" t="s">
        <v>224</v>
      </c>
    </row>
    <row r="3" spans="1:4" s="3" customFormat="1" ht="19.5" customHeight="1">
      <c r="A3" s="28"/>
      <c r="D3" s="38" t="s">
        <v>7</v>
      </c>
    </row>
    <row r="4" spans="1:4" s="52" customFormat="1" ht="19.5" customHeight="1">
      <c r="A4" s="54" t="s">
        <v>225</v>
      </c>
      <c r="B4" s="54" t="s">
        <v>226</v>
      </c>
      <c r="C4" s="54" t="s">
        <v>170</v>
      </c>
      <c r="D4" s="54" t="s">
        <v>227</v>
      </c>
    </row>
    <row r="5" spans="1:4" s="52" customFormat="1" ht="19.5" customHeight="1">
      <c r="A5" s="54" t="s">
        <v>228</v>
      </c>
      <c r="B5" s="55">
        <f>SUM(B6:B8)</f>
        <v>112.1</v>
      </c>
      <c r="C5" s="56">
        <f>C7+C8</f>
        <v>77.81</v>
      </c>
      <c r="D5" s="56">
        <f>C5-B5</f>
        <v>-34.28999999999999</v>
      </c>
    </row>
    <row r="6" spans="1:4" s="53" customFormat="1" ht="19.5" customHeight="1">
      <c r="A6" s="57" t="s">
        <v>229</v>
      </c>
      <c r="B6" s="58"/>
      <c r="C6" s="59"/>
      <c r="D6" s="60"/>
    </row>
    <row r="7" spans="1:4" s="53" customFormat="1" ht="19.5" customHeight="1">
      <c r="A7" s="57" t="s">
        <v>230</v>
      </c>
      <c r="B7" s="55">
        <v>3.6</v>
      </c>
      <c r="C7" s="60">
        <v>0.81</v>
      </c>
      <c r="D7" s="60">
        <v>-2.79</v>
      </c>
    </row>
    <row r="8" spans="1:4" s="53" customFormat="1" ht="19.5" customHeight="1">
      <c r="A8" s="57" t="s">
        <v>231</v>
      </c>
      <c r="B8" s="55">
        <v>108.5</v>
      </c>
      <c r="C8" s="60">
        <v>77</v>
      </c>
      <c r="D8" s="60">
        <v>-31.5</v>
      </c>
    </row>
    <row r="9" spans="1:4" s="53" customFormat="1" ht="19.5" customHeight="1">
      <c r="A9" s="57" t="s">
        <v>232</v>
      </c>
      <c r="B9" s="55">
        <v>108.5</v>
      </c>
      <c r="C9" s="60">
        <v>77</v>
      </c>
      <c r="D9" s="60">
        <v>-31.5</v>
      </c>
    </row>
    <row r="10" spans="1:4" s="53" customFormat="1" ht="19.5" customHeight="1">
      <c r="A10" s="57" t="s">
        <v>233</v>
      </c>
      <c r="B10" s="59"/>
      <c r="C10" s="60"/>
      <c r="D10" s="60"/>
    </row>
    <row r="11" s="3" customFormat="1" ht="13.5"/>
    <row r="12" s="3" customFormat="1" ht="13.5"/>
    <row r="13" s="3" customFormat="1" ht="13.5"/>
    <row r="14" s="3" customFormat="1" ht="13.5"/>
    <row r="15" s="3" customFormat="1" ht="13.5"/>
    <row r="16" s="3" customFormat="1" ht="13.5"/>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3" customFormat="1" ht="13.5"/>
    <row r="34" s="3" customFormat="1" ht="13.5"/>
    <row r="35" s="3" customFormat="1" ht="13.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sheetData>
  <sheetProtection/>
  <mergeCells count="1">
    <mergeCell ref="A1:D1"/>
  </mergeCells>
  <printOptions horizontalCentered="1"/>
  <pageMargins left="0.75" right="0.75" top="1" bottom="1"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6"/>
  <sheetViews>
    <sheetView zoomScaleSheetLayoutView="100" zoomScalePageLayoutView="0" workbookViewId="0" topLeftCell="A1">
      <selection activeCell="E19" sqref="E19"/>
    </sheetView>
  </sheetViews>
  <sheetFormatPr defaultColWidth="9.140625" defaultRowHeight="12.75"/>
  <cols>
    <col min="1" max="3" width="9.140625" style="0" customWidth="1"/>
    <col min="4" max="4" width="41.140625" style="0" customWidth="1"/>
    <col min="5" max="5" width="15.140625" style="0" customWidth="1"/>
    <col min="6" max="6" width="13.421875" style="0" customWidth="1"/>
    <col min="7" max="7" width="14.421875" style="0" customWidth="1"/>
    <col min="8" max="13" width="13.421875" style="0" customWidth="1"/>
  </cols>
  <sheetData>
    <row r="1" spans="1:13" s="1" customFormat="1" ht="31.5" customHeight="1">
      <c r="A1" s="190" t="s">
        <v>234</v>
      </c>
      <c r="B1" s="190"/>
      <c r="C1" s="190"/>
      <c r="D1" s="190"/>
      <c r="E1" s="190"/>
      <c r="F1" s="190"/>
      <c r="G1" s="190"/>
      <c r="H1" s="190"/>
      <c r="I1" s="190"/>
      <c r="J1" s="190"/>
      <c r="K1" s="190"/>
      <c r="L1" s="190"/>
      <c r="M1" s="190"/>
    </row>
    <row r="2" spans="8:13" s="2" customFormat="1" ht="19.5" customHeight="1">
      <c r="H2" s="37"/>
      <c r="M2" s="37" t="s">
        <v>235</v>
      </c>
    </row>
    <row r="3" spans="8:13" s="3" customFormat="1" ht="19.5" customHeight="1">
      <c r="H3" s="38"/>
      <c r="M3" s="38" t="s">
        <v>7</v>
      </c>
    </row>
    <row r="4" spans="1:13" s="3" customFormat="1" ht="19.5" customHeight="1">
      <c r="A4" s="198" t="s">
        <v>164</v>
      </c>
      <c r="B4" s="198"/>
      <c r="C4" s="198"/>
      <c r="D4" s="198" t="s">
        <v>165</v>
      </c>
      <c r="E4" s="198" t="s">
        <v>236</v>
      </c>
      <c r="F4" s="198" t="s">
        <v>237</v>
      </c>
      <c r="G4" s="198"/>
      <c r="H4" s="198"/>
      <c r="I4" s="198"/>
      <c r="J4" s="198"/>
      <c r="K4" s="198"/>
      <c r="L4" s="198"/>
      <c r="M4" s="198"/>
    </row>
    <row r="5" spans="1:13" s="3" customFormat="1" ht="19.5" customHeight="1">
      <c r="A5" s="198" t="s">
        <v>132</v>
      </c>
      <c r="B5" s="198" t="s">
        <v>133</v>
      </c>
      <c r="C5" s="198" t="s">
        <v>134</v>
      </c>
      <c r="D5" s="198"/>
      <c r="E5" s="198"/>
      <c r="F5" s="198" t="s">
        <v>79</v>
      </c>
      <c r="G5" s="198" t="s">
        <v>166</v>
      </c>
      <c r="H5" s="198"/>
      <c r="I5" s="198"/>
      <c r="J5" s="198"/>
      <c r="K5" s="39"/>
      <c r="L5" s="39"/>
      <c r="M5" s="198" t="s">
        <v>167</v>
      </c>
    </row>
    <row r="6" spans="1:13" s="3" customFormat="1" ht="36" customHeight="1">
      <c r="A6" s="198"/>
      <c r="B6" s="198"/>
      <c r="C6" s="198"/>
      <c r="D6" s="198"/>
      <c r="E6" s="198"/>
      <c r="F6" s="198"/>
      <c r="G6" s="39" t="s">
        <v>125</v>
      </c>
      <c r="H6" s="40" t="s">
        <v>126</v>
      </c>
      <c r="I6" s="40" t="s">
        <v>127</v>
      </c>
      <c r="J6" s="40" t="s">
        <v>129</v>
      </c>
      <c r="K6" s="50" t="s">
        <v>130</v>
      </c>
      <c r="L6" s="51" t="s">
        <v>68</v>
      </c>
      <c r="M6" s="198"/>
    </row>
    <row r="7" spans="1:13" s="36" customFormat="1" ht="21" customHeight="1">
      <c r="A7" s="41"/>
      <c r="B7" s="41"/>
      <c r="C7" s="41"/>
      <c r="D7" s="42" t="s">
        <v>238</v>
      </c>
      <c r="E7" s="42"/>
      <c r="F7" s="42"/>
      <c r="G7" s="42"/>
      <c r="H7" s="42"/>
      <c r="I7" s="42"/>
      <c r="J7" s="42"/>
      <c r="K7" s="42"/>
      <c r="L7" s="42"/>
      <c r="M7" s="42"/>
    </row>
    <row r="8" spans="1:13" s="36" customFormat="1" ht="21" customHeight="1">
      <c r="A8" s="43" t="s">
        <v>151</v>
      </c>
      <c r="B8" s="43"/>
      <c r="C8" s="43"/>
      <c r="D8" s="44" t="s">
        <v>68</v>
      </c>
      <c r="E8" s="45">
        <f aca="true" t="shared" si="0" ref="E8:E15">SUM(F8:M8)</f>
        <v>4715.94</v>
      </c>
      <c r="F8" s="46">
        <f>F9+F11</f>
        <v>381.82</v>
      </c>
      <c r="G8" s="46">
        <f aca="true" t="shared" si="1" ref="G8:M8">G9+G11</f>
        <v>1454.12</v>
      </c>
      <c r="H8" s="46"/>
      <c r="I8" s="46"/>
      <c r="J8" s="46">
        <f t="shared" si="1"/>
        <v>1258</v>
      </c>
      <c r="K8" s="46">
        <f t="shared" si="1"/>
        <v>1500</v>
      </c>
      <c r="L8" s="46"/>
      <c r="M8" s="46">
        <f t="shared" si="1"/>
        <v>122</v>
      </c>
    </row>
    <row r="9" spans="1:13" s="36" customFormat="1" ht="21" customHeight="1">
      <c r="A9" s="43" t="s">
        <v>151</v>
      </c>
      <c r="B9" s="43" t="s">
        <v>140</v>
      </c>
      <c r="C9" s="43"/>
      <c r="D9" s="44" t="s">
        <v>114</v>
      </c>
      <c r="E9" s="45">
        <f t="shared" si="0"/>
        <v>854.94</v>
      </c>
      <c r="F9" s="46">
        <f>F10</f>
        <v>381.82</v>
      </c>
      <c r="G9" s="46">
        <f>G10</f>
        <v>351.12</v>
      </c>
      <c r="H9" s="46"/>
      <c r="I9" s="46"/>
      <c r="J9" s="46"/>
      <c r="K9" s="46"/>
      <c r="L9" s="46"/>
      <c r="M9" s="46">
        <f>M10</f>
        <v>122</v>
      </c>
    </row>
    <row r="10" spans="1:13" s="36" customFormat="1" ht="21" customHeight="1">
      <c r="A10" s="47" t="s">
        <v>151</v>
      </c>
      <c r="B10" s="47" t="s">
        <v>140</v>
      </c>
      <c r="C10" s="47" t="s">
        <v>143</v>
      </c>
      <c r="D10" s="48" t="s">
        <v>115</v>
      </c>
      <c r="E10" s="45">
        <f t="shared" si="0"/>
        <v>854.94</v>
      </c>
      <c r="F10" s="21">
        <v>381.82</v>
      </c>
      <c r="G10" s="21">
        <v>351.12</v>
      </c>
      <c r="H10" s="21"/>
      <c r="I10" s="21"/>
      <c r="J10" s="21"/>
      <c r="K10" s="21"/>
      <c r="L10" s="21"/>
      <c r="M10" s="21">
        <v>122</v>
      </c>
    </row>
    <row r="11" spans="1:13" s="36" customFormat="1" ht="21" customHeight="1">
      <c r="A11" s="43" t="s">
        <v>151</v>
      </c>
      <c r="B11" s="43" t="s">
        <v>152</v>
      </c>
      <c r="C11" s="43"/>
      <c r="D11" s="44" t="s">
        <v>116</v>
      </c>
      <c r="E11" s="45">
        <f t="shared" si="0"/>
        <v>3861</v>
      </c>
      <c r="F11" s="46"/>
      <c r="G11" s="46">
        <f>SUM(G12:G15)</f>
        <v>1103</v>
      </c>
      <c r="H11" s="46"/>
      <c r="I11" s="46"/>
      <c r="J11" s="46">
        <f>SUM(J12:J15)</f>
        <v>1258</v>
      </c>
      <c r="K11" s="46">
        <f>SUM(K12:K15)</f>
        <v>1500</v>
      </c>
      <c r="L11" s="46"/>
      <c r="M11" s="46"/>
    </row>
    <row r="12" spans="1:13" s="36" customFormat="1" ht="21" customHeight="1">
      <c r="A12" s="47" t="s">
        <v>151</v>
      </c>
      <c r="B12" s="47" t="s">
        <v>152</v>
      </c>
      <c r="C12" s="47" t="s">
        <v>136</v>
      </c>
      <c r="D12" s="49" t="s">
        <v>117</v>
      </c>
      <c r="E12" s="45">
        <f t="shared" si="0"/>
        <v>1500</v>
      </c>
      <c r="F12" s="21"/>
      <c r="G12" s="21"/>
      <c r="H12" s="21"/>
      <c r="I12" s="21"/>
      <c r="J12" s="21"/>
      <c r="K12" s="21">
        <v>1500</v>
      </c>
      <c r="L12" s="21"/>
      <c r="M12" s="21"/>
    </row>
    <row r="13" spans="1:13" s="36" customFormat="1" ht="21" customHeight="1">
      <c r="A13" s="47" t="s">
        <v>151</v>
      </c>
      <c r="B13" s="47" t="s">
        <v>152</v>
      </c>
      <c r="C13" s="47" t="s">
        <v>135</v>
      </c>
      <c r="D13" s="48" t="s">
        <v>118</v>
      </c>
      <c r="E13" s="45">
        <f t="shared" si="0"/>
        <v>2079</v>
      </c>
      <c r="F13" s="21"/>
      <c r="G13" s="21">
        <v>821</v>
      </c>
      <c r="H13" s="21"/>
      <c r="I13" s="21"/>
      <c r="J13" s="21">
        <v>1258</v>
      </c>
      <c r="K13" s="21"/>
      <c r="L13" s="21"/>
      <c r="M13" s="21"/>
    </row>
    <row r="14" spans="1:13" s="36" customFormat="1" ht="21" customHeight="1">
      <c r="A14" s="47" t="s">
        <v>151</v>
      </c>
      <c r="B14" s="47" t="s">
        <v>152</v>
      </c>
      <c r="C14" s="47" t="s">
        <v>142</v>
      </c>
      <c r="D14" s="48" t="s">
        <v>119</v>
      </c>
      <c r="E14" s="45">
        <f t="shared" si="0"/>
        <v>20</v>
      </c>
      <c r="F14" s="21"/>
      <c r="G14" s="21">
        <v>20</v>
      </c>
      <c r="H14" s="21"/>
      <c r="I14" s="21"/>
      <c r="J14" s="21"/>
      <c r="K14" s="21"/>
      <c r="L14" s="21"/>
      <c r="M14" s="21"/>
    </row>
    <row r="15" spans="1:13" s="36" customFormat="1" ht="21" customHeight="1">
      <c r="A15" s="47" t="s">
        <v>151</v>
      </c>
      <c r="B15" s="47" t="s">
        <v>152</v>
      </c>
      <c r="C15" s="47" t="s">
        <v>137</v>
      </c>
      <c r="D15" s="48" t="s">
        <v>120</v>
      </c>
      <c r="E15" s="45">
        <f t="shared" si="0"/>
        <v>262</v>
      </c>
      <c r="F15" s="21"/>
      <c r="G15" s="21">
        <v>262</v>
      </c>
      <c r="H15" s="21"/>
      <c r="I15" s="21"/>
      <c r="J15" s="21"/>
      <c r="K15" s="21"/>
      <c r="L15" s="21"/>
      <c r="M15" s="21"/>
    </row>
    <row r="16" spans="1:8" s="3" customFormat="1" ht="22.5" customHeight="1">
      <c r="A16" s="199" t="s">
        <v>239</v>
      </c>
      <c r="B16" s="199"/>
      <c r="C16" s="199"/>
      <c r="D16" s="199"/>
      <c r="E16" s="199"/>
      <c r="F16" s="199"/>
      <c r="G16" s="199"/>
      <c r="H16" s="199"/>
    </row>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3" customFormat="1" ht="13.5"/>
    <row r="34" s="3" customFormat="1" ht="13.5"/>
    <row r="35" s="3" customFormat="1" ht="13.5"/>
    <row r="36" s="3" customFormat="1" ht="13.5"/>
    <row r="37" s="3" customFormat="1" ht="13.5"/>
    <row r="38" s="3" customFormat="1" ht="13.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sheetData>
  <sheetProtection/>
  <mergeCells count="12">
    <mergeCell ref="A16:H16"/>
    <mergeCell ref="A5:A6"/>
    <mergeCell ref="B5:B6"/>
    <mergeCell ref="C5:C6"/>
    <mergeCell ref="D4:D6"/>
    <mergeCell ref="E4:E6"/>
    <mergeCell ref="F5:F6"/>
    <mergeCell ref="M5:M6"/>
    <mergeCell ref="A1:M1"/>
    <mergeCell ref="A4:C4"/>
    <mergeCell ref="F4:M4"/>
    <mergeCell ref="G5:J5"/>
  </mergeCells>
  <printOptions/>
  <pageMargins left="0.75" right="0.55" top="1" bottom="1" header="0.51" footer="0.51"/>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lenovo</cp:lastModifiedBy>
  <cp:lastPrinted>2020-03-26T05:39:04Z</cp:lastPrinted>
  <dcterms:created xsi:type="dcterms:W3CDTF">2016-09-01T06:26:21Z</dcterms:created>
  <dcterms:modified xsi:type="dcterms:W3CDTF">2020-03-26T06:06:32Z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