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报损单（村集体）" sheetId="1" r:id="rId1"/>
    <sheet name="定损单" sheetId="2" r:id="rId2"/>
    <sheet name="公示单" sheetId="3" r:id="rId3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<sst xmlns="http://schemas.openxmlformats.org/spreadsheetml/2006/main" count="387" uniqueCount="174">
  <si>
    <t xml:space="preserve">  种植业保险报损清单  </t>
  </si>
  <si>
    <t>出险地点：盘山县甜水镇孙家村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</si>
  <si>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</si>
  <si>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</si>
  <si>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</si>
  <si>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</si>
  <si>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</si>
  <si>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</si>
  <si>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</si>
  <si>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</si>
  <si>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</si>
  <si>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赵玉林</t>
  </si>
  <si>
    <t>水稻</t>
  </si>
  <si>
    <t>25-30%</t>
  </si>
  <si>
    <t>赵玉财</t>
  </si>
  <si>
    <t>赵玉彬</t>
  </si>
  <si>
    <t>褚文合</t>
  </si>
  <si>
    <t>李福娟</t>
  </si>
  <si>
    <t>张子艳</t>
  </si>
  <si>
    <t>李国峰</t>
  </si>
  <si>
    <t>马素梅</t>
  </si>
  <si>
    <t>丁莉</t>
  </si>
  <si>
    <t>孙辉</t>
  </si>
  <si>
    <t>孙俊杰</t>
  </si>
  <si>
    <t>孙凤有</t>
  </si>
  <si>
    <t>张海林</t>
  </si>
  <si>
    <t>孙希岭</t>
  </si>
  <si>
    <t>孙希凯</t>
  </si>
  <si>
    <t>孙令奎</t>
  </si>
  <si>
    <t>孙令凯</t>
  </si>
  <si>
    <t>孙光明</t>
  </si>
  <si>
    <t>褚春力</t>
  </si>
  <si>
    <t>孙令俭</t>
  </si>
  <si>
    <t>汤勇</t>
  </si>
  <si>
    <t>孙田伟</t>
  </si>
  <si>
    <t>王秀芬</t>
  </si>
  <si>
    <t>付长江</t>
  </si>
  <si>
    <t>孙令宝</t>
  </si>
  <si>
    <r>
      <rPr>
        <sz val="10"/>
        <color theme="1"/>
        <rFont val="宋体"/>
        <charset val="134"/>
      </rPr>
      <t>被保险人代表签章：</t>
    </r>
    <r>
      <rPr>
        <sz val="10"/>
        <color theme="1"/>
        <rFont val="Times New Roman"/>
        <charset val="134"/>
      </rPr>
      <t xml:space="preserve">                       </t>
    </r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 xml:space="preserve">      </t>
    </r>
    <r>
      <rPr>
        <sz val="10"/>
        <color theme="1"/>
        <rFont val="宋体"/>
        <charset val="134"/>
      </rPr>
      <t>页</t>
    </r>
    <r>
      <rPr>
        <sz val="10"/>
        <color theme="1"/>
        <rFont val="Times New Roman"/>
        <charset val="134"/>
      </rPr>
      <t xml:space="preserve">                     2023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07</t>
    </r>
    <r>
      <rPr>
        <sz val="10"/>
        <color theme="1"/>
        <rFont val="宋体"/>
        <charset val="134"/>
      </rPr>
      <t>月23日</t>
    </r>
    <r>
      <rPr>
        <sz val="10"/>
        <color theme="1"/>
        <rFont val="Times New Roman"/>
        <charset val="134"/>
      </rPr>
      <t xml:space="preserve">                 </t>
    </r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</si>
  <si>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种植业保险分户查勘、定损理赔结果清单</t>
    </r>
  </si>
  <si>
    <t>本单证中填写的个人信息仅用于办理保险索赔及赔款支付事宜</t>
  </si>
  <si>
    <t>盘山县甜水镇孙家村                                   标的名称：水稻                           单位：元、亩</t>
  </si>
  <si>
    <t>被保险人姓名</t>
  </si>
  <si>
    <t>种植数量</t>
  </si>
  <si>
    <t>投保数量</t>
  </si>
  <si>
    <t>核损数量</t>
  </si>
  <si>
    <t>损失率%</t>
  </si>
  <si>
    <t>损失率适用赔付标准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</si>
  <si>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</si>
  <si>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</si>
  <si>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</si>
  <si>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</si>
  <si>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</si>
  <si>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</si>
  <si>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</si>
  <si>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</si>
  <si>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</si>
  <si>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</si>
  <si>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21112219670106****</t>
  </si>
  <si>
    <t>621449300660004****</t>
  </si>
  <si>
    <t>盘山县农村信用合作联社甜水信用社</t>
  </si>
  <si>
    <t>1347018****</t>
  </si>
  <si>
    <t>2</t>
  </si>
  <si>
    <t>21112219690109****</t>
  </si>
  <si>
    <t>621026050010261****</t>
  </si>
  <si>
    <t>1874233****</t>
  </si>
  <si>
    <t>4</t>
  </si>
  <si>
    <t>21112219710808****</t>
  </si>
  <si>
    <t>621449300660039****</t>
  </si>
  <si>
    <t>1384274****</t>
  </si>
  <si>
    <t>8</t>
  </si>
  <si>
    <t>21111119550301****</t>
  </si>
  <si>
    <t>621449081001235****</t>
  </si>
  <si>
    <t>5906391****</t>
  </si>
  <si>
    <t>11</t>
  </si>
  <si>
    <t>21112219700214****</t>
  </si>
  <si>
    <t>621449086661475****</t>
  </si>
  <si>
    <t>1389872****</t>
  </si>
  <si>
    <t>13</t>
  </si>
  <si>
    <t>21111119631009****</t>
  </si>
  <si>
    <t>621449081001233****</t>
  </si>
  <si>
    <t>1524278****</t>
  </si>
  <si>
    <t>20</t>
  </si>
  <si>
    <t>21072719770412****</t>
  </si>
  <si>
    <t>621449300660011****</t>
  </si>
  <si>
    <t>1580427****</t>
  </si>
  <si>
    <t>30</t>
  </si>
  <si>
    <t>21111119511228****</t>
  </si>
  <si>
    <t>621026050010618****</t>
  </si>
  <si>
    <t>1514270****</t>
  </si>
  <si>
    <t>31</t>
  </si>
  <si>
    <t>21112219810926****</t>
  </si>
  <si>
    <t>621449086661957****</t>
  </si>
  <si>
    <t>1394270****</t>
  </si>
  <si>
    <t>37</t>
  </si>
  <si>
    <t>21112219781015****</t>
  </si>
  <si>
    <t>1394274****</t>
  </si>
  <si>
    <t>43</t>
  </si>
  <si>
    <t>21111119620813****</t>
  </si>
  <si>
    <t>621449086661969****</t>
  </si>
  <si>
    <t>1318855****</t>
  </si>
  <si>
    <t>49</t>
  </si>
  <si>
    <t>21111119751207****</t>
  </si>
  <si>
    <t>621449300660002****</t>
  </si>
  <si>
    <t>1514279****</t>
  </si>
  <si>
    <t>52</t>
  </si>
  <si>
    <t>21112219721004****</t>
  </si>
  <si>
    <t>621026050008169****</t>
  </si>
  <si>
    <t>1394277****</t>
  </si>
  <si>
    <t>53</t>
  </si>
  <si>
    <t>21111119630514****</t>
  </si>
  <si>
    <t>621449086661952****</t>
  </si>
  <si>
    <t>54</t>
  </si>
  <si>
    <t>21112219650108****</t>
  </si>
  <si>
    <t>621449300660049****</t>
  </si>
  <si>
    <t>1874230****</t>
  </si>
  <si>
    <t>56</t>
  </si>
  <si>
    <t>21112219731002****</t>
  </si>
  <si>
    <t>621444930066002****</t>
  </si>
  <si>
    <t>1504276****</t>
  </si>
  <si>
    <t>57</t>
  </si>
  <si>
    <t>21111119630730****</t>
  </si>
  <si>
    <t>621449086660791****</t>
  </si>
  <si>
    <t>1504277****</t>
  </si>
  <si>
    <t>64</t>
  </si>
  <si>
    <t>21111119790216****</t>
  </si>
  <si>
    <t>621449081001224****</t>
  </si>
  <si>
    <t>1318858****</t>
  </si>
  <si>
    <t>65</t>
  </si>
  <si>
    <t>21111119620629****</t>
  </si>
  <si>
    <t>5906825****</t>
  </si>
  <si>
    <t>66</t>
  </si>
  <si>
    <t>21111119630511****</t>
  </si>
  <si>
    <t>621449300660032****</t>
  </si>
  <si>
    <t>1379506****</t>
  </si>
  <si>
    <t>76</t>
  </si>
  <si>
    <t>21112219710929****</t>
  </si>
  <si>
    <t>621026050011091****</t>
  </si>
  <si>
    <t>1394273****</t>
  </si>
  <si>
    <t>84</t>
  </si>
  <si>
    <t>21112219600607****</t>
  </si>
  <si>
    <t>1384271****</t>
  </si>
  <si>
    <t>86</t>
  </si>
  <si>
    <t>21112219510702****</t>
  </si>
  <si>
    <t>621449300660025****</t>
  </si>
  <si>
    <t>1504230****</t>
  </si>
  <si>
    <t>87</t>
  </si>
  <si>
    <t>21112219670516****</t>
  </si>
  <si>
    <t>621449300660040****</t>
  </si>
  <si>
    <t>1310427****</t>
  </si>
  <si>
    <t>88</t>
  </si>
  <si>
    <t>21110219690606****</t>
  </si>
  <si>
    <t>1399874****</t>
  </si>
  <si>
    <t>保单号：</t>
  </si>
  <si>
    <t>P9RI20232111N00000-</t>
  </si>
  <si>
    <t>报案号：</t>
  </si>
  <si>
    <t>R9RI20232111N00000-</t>
  </si>
  <si>
    <t>缮制时间：</t>
  </si>
  <si>
    <t>出险时间：</t>
  </si>
  <si>
    <t xml:space="preserve">出险原因：  </t>
  </si>
  <si>
    <t>干旱、暴雨</t>
  </si>
  <si>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</si>
  <si>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县甜水镇孙家村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</si>
  <si>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标的地点</t>
  </si>
  <si>
    <t>生长期赔付标准</t>
  </si>
  <si>
    <t>赔付金额</t>
  </si>
  <si>
    <t>孙家村</t>
  </si>
  <si>
    <t>标的名称：</t>
  </si>
  <si>
    <t>公示期：</t>
  </si>
  <si>
    <t>2023年10月20日—2022年10月23日</t>
  </si>
  <si>
    <t>出险时间：2023年07月04日</t>
  </si>
  <si>
    <t>出险原因：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</si>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</sst>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indexed="63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等线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  <scheme val="major"/>
    </font>
    <font>
      <sz val="6"/>
      <color theme="1"/>
      <name val="宋体"/>
      <charset val="134"/>
      <scheme val="minor"/>
    </font>
    <font>
      <sz val="18"/>
      <color theme="1"/>
      <name val="方正粗黑宋简体"/>
      <charset val="134"/>
    </font>
    <font>
      <u val="double"/>
      <sz val="18"/>
      <color theme="1"/>
      <name val="方正粗黑宋简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  <scheme val="minor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Times New Roman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6" applyNumberFormat="0" applyAlignment="0" applyProtection="0">
      <alignment vertical="center"/>
    </xf>
    <xf numFmtId="0" fontId="39" fillId="5" borderId="7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shrinkToFit="1"/>
    </xf>
    <xf numFmtId="43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9" fontId="17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176" fontId="20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31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shrinkToFit="1"/>
    </xf>
    <xf numFmtId="0" fontId="21" fillId="0" borderId="1" xfId="50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87" xfId="50"/>
    <cellStyle name="常规 2" xfId="51"/>
    <cellStyle name="常规 4 2" xfId="52"/>
    <cellStyle name="常规 10 2 2" xfId="53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499235" cy="514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115570</xdr:rowOff>
    </xdr:from>
    <xdr:to>
      <xdr:col>3</xdr:col>
      <xdr:colOff>110490</xdr:colOff>
      <xdr:row>2</xdr:row>
      <xdr:rowOff>37465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5570"/>
          <a:ext cx="1472565" cy="461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33"/>
  <sheetViews>
    <sheetView workbookViewId="0">
      <selection activeCell="F36" sqref="F36"/>
    </sheetView>
  </sheetViews>
  <sheetFormatPr defaultColWidth="9" defaultRowHeight="13.5"/>
  <cols>
    <col min="1" max="1" width="10.75" style="2" customWidth="1"/>
    <col min="2" max="2" width="4.875" style="2" customWidth="1"/>
    <col min="3" max="3" width="9.625" style="2" customWidth="1"/>
    <col min="4" max="4" width="13.5" style="2" customWidth="1"/>
    <col min="5" max="5" width="11.25" style="2" customWidth="1"/>
    <col min="6" max="6" width="9.5" style="2" customWidth="1"/>
    <col min="7" max="7" width="10.875" style="2" customWidth="1"/>
    <col min="8" max="8" width="9" style="2" customWidth="1"/>
    <col min="9" max="9" width="10" style="2" customWidth="1"/>
    <col min="10" max="16384" width="9" style="2"/>
  </cols>
  <sheetData>
    <row r="2" ht="22.5" customHeight="1" spans="1:9">
      <c r="A2" s="53" t="s">
        <v>0</v>
      </c>
      <c r="B2" s="54"/>
      <c r="C2" s="54"/>
      <c r="D2" s="54"/>
      <c r="E2" s="54"/>
      <c r="F2" s="54"/>
      <c r="G2" s="54"/>
      <c r="H2" s="54"/>
      <c r="I2" s="54"/>
    </row>
    <row r="3" ht="22.5" customHeight="1" spans="1:9">
      <c r="A3" s="55"/>
      <c r="B3" s="55"/>
      <c r="C3" s="55"/>
      <c r="D3" s="55"/>
      <c r="E3" s="55"/>
      <c r="F3" s="55"/>
      <c r="G3" s="55"/>
      <c r="H3" s="55"/>
      <c r="I3" s="55"/>
    </row>
    <row r="4" ht="27" customHeight="1" spans="1:9">
      <c r="A4" s="56" t="s">
        <v>1</v>
      </c>
      <c r="B4" s="56"/>
      <c r="C4" s="56"/>
      <c r="D4" s="56"/>
      <c r="E4" s="56"/>
      <c r="F4" s="56"/>
      <c r="G4" s="56"/>
      <c r="H4" s="56"/>
      <c r="I4" s="56"/>
    </row>
    <row r="5" ht="38.1" customHeight="1" spans="1:9">
      <c r="A5" s="37" t="s">
        <v>2</v>
      </c>
      <c r="B5" s="37" t="s">
        <v>3</v>
      </c>
      <c r="C5" s="37" t="s">
        <v>4</v>
      </c>
      <c r="D5" s="37" t="s">
        <v>5</v>
      </c>
      <c r="E5" s="37" t="s">
        <v>6</v>
      </c>
      <c r="F5" s="37" t="s">
        <v>7</v>
      </c>
      <c r="G5" s="37" t="s">
        <v>8</v>
      </c>
      <c r="H5" s="37" t="s">
        <v>9</v>
      </c>
      <c r="I5" s="37" t="s">
        <v>10</v>
      </c>
    </row>
    <row r="6" ht="18" customHeight="1" spans="1:9">
      <c r="A6" s="57">
        <v>1</v>
      </c>
      <c r="B6" s="42"/>
      <c r="C6" s="58" t="s">
        <v>11</v>
      </c>
      <c r="D6" s="42" t="s">
        <v>12</v>
      </c>
      <c r="E6" s="18">
        <v>70.9</v>
      </c>
      <c r="F6" s="18">
        <v>70.9</v>
      </c>
      <c r="G6" s="57">
        <v>2</v>
      </c>
      <c r="H6" s="41" t="s">
        <v>13</v>
      </c>
      <c r="I6" s="65"/>
    </row>
    <row r="7" ht="18" customHeight="1" spans="1:9">
      <c r="A7" s="57">
        <v>2</v>
      </c>
      <c r="B7" s="42"/>
      <c r="C7" s="58" t="s">
        <v>14</v>
      </c>
      <c r="D7" s="42" t="s">
        <v>12</v>
      </c>
      <c r="E7" s="18">
        <v>11</v>
      </c>
      <c r="F7" s="18">
        <v>11</v>
      </c>
      <c r="G7" s="57">
        <v>2</v>
      </c>
      <c r="H7" s="41" t="s">
        <v>13</v>
      </c>
      <c r="I7" s="65"/>
    </row>
    <row r="8" ht="18" customHeight="1" spans="1:9">
      <c r="A8" s="57">
        <v>4</v>
      </c>
      <c r="B8" s="42"/>
      <c r="C8" s="58" t="s">
        <v>15</v>
      </c>
      <c r="D8" s="42" t="s">
        <v>12</v>
      </c>
      <c r="E8" s="18">
        <v>46.2</v>
      </c>
      <c r="F8" s="18">
        <v>46.2</v>
      </c>
      <c r="G8" s="57">
        <v>1</v>
      </c>
      <c r="H8" s="41" t="s">
        <v>13</v>
      </c>
      <c r="I8" s="65"/>
    </row>
    <row r="9" ht="18" customHeight="1" spans="1:9">
      <c r="A9" s="57">
        <v>8</v>
      </c>
      <c r="B9" s="42"/>
      <c r="C9" s="58" t="s">
        <v>16</v>
      </c>
      <c r="D9" s="42" t="s">
        <v>12</v>
      </c>
      <c r="E9" s="18">
        <v>3.5</v>
      </c>
      <c r="F9" s="18">
        <v>3.5</v>
      </c>
      <c r="G9" s="57">
        <v>2</v>
      </c>
      <c r="H9" s="41" t="s">
        <v>13</v>
      </c>
      <c r="I9" s="65"/>
    </row>
    <row r="10" ht="18" customHeight="1" spans="1:9">
      <c r="A10" s="57">
        <v>11</v>
      </c>
      <c r="B10" s="42"/>
      <c r="C10" s="59" t="s">
        <v>17</v>
      </c>
      <c r="D10" s="42" t="s">
        <v>12</v>
      </c>
      <c r="E10" s="18">
        <v>14.1</v>
      </c>
      <c r="F10" s="18">
        <v>14.1</v>
      </c>
      <c r="G10" s="57">
        <v>5</v>
      </c>
      <c r="H10" s="41" t="s">
        <v>13</v>
      </c>
      <c r="I10" s="65"/>
    </row>
    <row r="11" ht="18" customHeight="1" spans="1:9">
      <c r="A11" s="57">
        <v>13</v>
      </c>
      <c r="B11" s="42"/>
      <c r="C11" s="58" t="s">
        <v>18</v>
      </c>
      <c r="D11" s="42" t="s">
        <v>12</v>
      </c>
      <c r="E11" s="18">
        <v>34.8</v>
      </c>
      <c r="F11" s="18">
        <v>34.8</v>
      </c>
      <c r="G11" s="57">
        <v>2</v>
      </c>
      <c r="H11" s="41" t="s">
        <v>13</v>
      </c>
      <c r="I11" s="65"/>
    </row>
    <row r="12" ht="18" customHeight="1" spans="1:9">
      <c r="A12" s="57">
        <v>20</v>
      </c>
      <c r="B12" s="42"/>
      <c r="C12" s="58" t="s">
        <v>19</v>
      </c>
      <c r="D12" s="42" t="s">
        <v>12</v>
      </c>
      <c r="E12" s="18">
        <v>7.5</v>
      </c>
      <c r="F12" s="18">
        <v>7.5</v>
      </c>
      <c r="G12" s="57">
        <v>2</v>
      </c>
      <c r="H12" s="41" t="s">
        <v>13</v>
      </c>
      <c r="I12" s="65"/>
    </row>
    <row r="13" ht="18" customHeight="1" spans="1:9">
      <c r="A13" s="57">
        <v>30</v>
      </c>
      <c r="B13" s="42"/>
      <c r="C13" s="58" t="s">
        <v>20</v>
      </c>
      <c r="D13" s="42" t="s">
        <v>12</v>
      </c>
      <c r="E13" s="18">
        <v>8</v>
      </c>
      <c r="F13" s="18">
        <v>8</v>
      </c>
      <c r="G13" s="57">
        <v>2</v>
      </c>
      <c r="H13" s="41" t="s">
        <v>13</v>
      </c>
      <c r="I13" s="65"/>
    </row>
    <row r="14" ht="18" customHeight="1" spans="1:9">
      <c r="A14" s="57">
        <v>31</v>
      </c>
      <c r="B14" s="42"/>
      <c r="C14" s="58" t="s">
        <v>21</v>
      </c>
      <c r="D14" s="42" t="s">
        <v>12</v>
      </c>
      <c r="E14" s="18">
        <v>50</v>
      </c>
      <c r="F14" s="18">
        <v>50</v>
      </c>
      <c r="G14" s="57">
        <v>12</v>
      </c>
      <c r="H14" s="41" t="s">
        <v>13</v>
      </c>
      <c r="I14" s="65"/>
    </row>
    <row r="15" ht="18" customHeight="1" spans="1:9">
      <c r="A15" s="57">
        <v>37</v>
      </c>
      <c r="B15" s="42"/>
      <c r="C15" s="59" t="s">
        <v>22</v>
      </c>
      <c r="D15" s="42" t="s">
        <v>12</v>
      </c>
      <c r="E15" s="18">
        <v>11</v>
      </c>
      <c r="F15" s="18">
        <v>11</v>
      </c>
      <c r="G15" s="57">
        <v>1</v>
      </c>
      <c r="H15" s="41" t="s">
        <v>13</v>
      </c>
      <c r="I15" s="65"/>
    </row>
    <row r="16" ht="18" customHeight="1" spans="1:9">
      <c r="A16" s="57">
        <v>43</v>
      </c>
      <c r="B16" s="42"/>
      <c r="C16" s="58" t="s">
        <v>23</v>
      </c>
      <c r="D16" s="42" t="s">
        <v>12</v>
      </c>
      <c r="E16" s="18">
        <v>87.6</v>
      </c>
      <c r="F16" s="18">
        <v>87.6</v>
      </c>
      <c r="G16" s="57">
        <v>5</v>
      </c>
      <c r="H16" s="41" t="s">
        <v>13</v>
      </c>
      <c r="I16" s="65"/>
    </row>
    <row r="17" ht="18" customHeight="1" spans="1:9">
      <c r="A17" s="57">
        <v>49</v>
      </c>
      <c r="B17" s="42"/>
      <c r="C17" s="58" t="s">
        <v>24</v>
      </c>
      <c r="D17" s="42" t="s">
        <v>12</v>
      </c>
      <c r="E17" s="18">
        <v>61.7</v>
      </c>
      <c r="F17" s="18">
        <v>61.7</v>
      </c>
      <c r="G17" s="57">
        <v>2</v>
      </c>
      <c r="H17" s="41" t="s">
        <v>13</v>
      </c>
      <c r="I17" s="65"/>
    </row>
    <row r="18" ht="18" customHeight="1" spans="1:9">
      <c r="A18" s="57">
        <v>52</v>
      </c>
      <c r="B18" s="42"/>
      <c r="C18" s="58" t="s">
        <v>25</v>
      </c>
      <c r="D18" s="42" t="s">
        <v>12</v>
      </c>
      <c r="E18" s="18">
        <v>46.5</v>
      </c>
      <c r="F18" s="18">
        <v>46.5</v>
      </c>
      <c r="G18" s="57">
        <v>2</v>
      </c>
      <c r="H18" s="41" t="s">
        <v>13</v>
      </c>
      <c r="I18" s="65"/>
    </row>
    <row r="19" ht="18" customHeight="1" spans="1:9">
      <c r="A19" s="57">
        <v>53</v>
      </c>
      <c r="B19" s="42"/>
      <c r="C19" s="58" t="s">
        <v>26</v>
      </c>
      <c r="D19" s="42" t="s">
        <v>12</v>
      </c>
      <c r="E19" s="18">
        <v>31.1</v>
      </c>
      <c r="F19" s="18">
        <v>31.1</v>
      </c>
      <c r="G19" s="57">
        <v>2</v>
      </c>
      <c r="H19" s="41" t="s">
        <v>13</v>
      </c>
      <c r="I19" s="65"/>
    </row>
    <row r="20" ht="18" customHeight="1" spans="1:9">
      <c r="A20" s="57">
        <v>54</v>
      </c>
      <c r="B20" s="42"/>
      <c r="C20" s="58" t="s">
        <v>27</v>
      </c>
      <c r="D20" s="42" t="s">
        <v>12</v>
      </c>
      <c r="E20" s="18">
        <v>18.5</v>
      </c>
      <c r="F20" s="18">
        <v>18.5</v>
      </c>
      <c r="G20" s="57">
        <v>2</v>
      </c>
      <c r="H20" s="41" t="s">
        <v>13</v>
      </c>
      <c r="I20" s="65"/>
    </row>
    <row r="21" ht="18" customHeight="1" spans="1:9">
      <c r="A21" s="57">
        <v>56</v>
      </c>
      <c r="B21" s="42"/>
      <c r="C21" s="58" t="s">
        <v>28</v>
      </c>
      <c r="D21" s="42" t="s">
        <v>12</v>
      </c>
      <c r="E21" s="18">
        <v>18</v>
      </c>
      <c r="F21" s="18">
        <v>18</v>
      </c>
      <c r="G21" s="57">
        <v>3</v>
      </c>
      <c r="H21" s="41" t="s">
        <v>13</v>
      </c>
      <c r="I21" s="65"/>
    </row>
    <row r="22" ht="18" customHeight="1" spans="1:9">
      <c r="A22" s="57">
        <v>57</v>
      </c>
      <c r="B22" s="42"/>
      <c r="C22" s="58" t="s">
        <v>29</v>
      </c>
      <c r="D22" s="42" t="s">
        <v>12</v>
      </c>
      <c r="E22" s="18">
        <v>14</v>
      </c>
      <c r="F22" s="18">
        <v>14</v>
      </c>
      <c r="G22" s="57">
        <v>4</v>
      </c>
      <c r="H22" s="41" t="s">
        <v>13</v>
      </c>
      <c r="I22" s="65"/>
    </row>
    <row r="23" ht="18" customHeight="1" spans="1:9">
      <c r="A23" s="57">
        <v>64</v>
      </c>
      <c r="B23" s="42"/>
      <c r="C23" s="58" t="s">
        <v>30</v>
      </c>
      <c r="D23" s="42" t="s">
        <v>12</v>
      </c>
      <c r="E23" s="18">
        <v>90.1</v>
      </c>
      <c r="F23" s="18">
        <v>90.1</v>
      </c>
      <c r="G23" s="57">
        <v>3</v>
      </c>
      <c r="H23" s="41" t="s">
        <v>13</v>
      </c>
      <c r="I23" s="65"/>
    </row>
    <row r="24" ht="18" customHeight="1" spans="1:9">
      <c r="A24" s="57">
        <v>65</v>
      </c>
      <c r="B24" s="42"/>
      <c r="C24" s="58" t="s">
        <v>31</v>
      </c>
      <c r="D24" s="42" t="s">
        <v>12</v>
      </c>
      <c r="E24" s="18">
        <v>48.7</v>
      </c>
      <c r="F24" s="18">
        <v>48.7</v>
      </c>
      <c r="G24" s="57">
        <v>12</v>
      </c>
      <c r="H24" s="41" t="s">
        <v>13</v>
      </c>
      <c r="I24" s="65"/>
    </row>
    <row r="25" ht="18" customHeight="1" spans="1:9">
      <c r="A25" s="57">
        <v>66</v>
      </c>
      <c r="B25" s="42"/>
      <c r="C25" s="58" t="s">
        <v>32</v>
      </c>
      <c r="D25" s="42" t="s">
        <v>12</v>
      </c>
      <c r="E25" s="18">
        <v>43.5</v>
      </c>
      <c r="F25" s="18">
        <v>43.5</v>
      </c>
      <c r="G25" s="57">
        <v>5</v>
      </c>
      <c r="H25" s="41" t="s">
        <v>13</v>
      </c>
      <c r="I25" s="65"/>
    </row>
    <row r="26" ht="18" customHeight="1" spans="1:9">
      <c r="A26" s="57">
        <v>76</v>
      </c>
      <c r="B26" s="42"/>
      <c r="C26" s="59" t="s">
        <v>33</v>
      </c>
      <c r="D26" s="42" t="s">
        <v>12</v>
      </c>
      <c r="E26" s="18">
        <v>9.5</v>
      </c>
      <c r="F26" s="18">
        <v>9.5</v>
      </c>
      <c r="G26" s="57">
        <v>4</v>
      </c>
      <c r="H26" s="41" t="s">
        <v>13</v>
      </c>
      <c r="I26" s="65"/>
    </row>
    <row r="27" ht="18" customHeight="1" spans="1:9">
      <c r="A27" s="57">
        <v>84</v>
      </c>
      <c r="B27" s="42"/>
      <c r="C27" s="58" t="s">
        <v>34</v>
      </c>
      <c r="D27" s="42" t="s">
        <v>12</v>
      </c>
      <c r="E27" s="18">
        <v>13</v>
      </c>
      <c r="F27" s="18">
        <v>13</v>
      </c>
      <c r="G27" s="57">
        <v>6</v>
      </c>
      <c r="H27" s="41" t="s">
        <v>13</v>
      </c>
      <c r="I27" s="65"/>
    </row>
    <row r="28" ht="18" customHeight="1" spans="1:9">
      <c r="A28" s="57">
        <v>86</v>
      </c>
      <c r="B28" s="42"/>
      <c r="C28" s="58" t="s">
        <v>35</v>
      </c>
      <c r="D28" s="42" t="s">
        <v>12</v>
      </c>
      <c r="E28" s="18">
        <v>59.1</v>
      </c>
      <c r="F28" s="18">
        <v>59.1</v>
      </c>
      <c r="G28" s="57">
        <v>20</v>
      </c>
      <c r="H28" s="41" t="s">
        <v>13</v>
      </c>
      <c r="I28" s="65"/>
    </row>
    <row r="29" ht="18" customHeight="1" spans="1:9">
      <c r="A29" s="57">
        <v>87</v>
      </c>
      <c r="B29" s="42"/>
      <c r="C29" s="58" t="s">
        <v>36</v>
      </c>
      <c r="D29" s="42" t="s">
        <v>12</v>
      </c>
      <c r="E29" s="18">
        <v>69.8</v>
      </c>
      <c r="F29" s="18">
        <v>69.8</v>
      </c>
      <c r="G29" s="57">
        <v>5</v>
      </c>
      <c r="H29" s="41" t="s">
        <v>13</v>
      </c>
      <c r="I29" s="65"/>
    </row>
    <row r="30" ht="18" customHeight="1" spans="1:9">
      <c r="A30" s="57">
        <v>88</v>
      </c>
      <c r="B30" s="42"/>
      <c r="C30" s="58" t="s">
        <v>37</v>
      </c>
      <c r="D30" s="42" t="s">
        <v>12</v>
      </c>
      <c r="E30" s="18">
        <v>3.5</v>
      </c>
      <c r="F30" s="18">
        <v>3.5</v>
      </c>
      <c r="G30" s="57">
        <v>3.5</v>
      </c>
      <c r="H30" s="41" t="s">
        <v>13</v>
      </c>
      <c r="I30" s="65"/>
    </row>
    <row r="31" ht="18" customHeight="1" spans="1:9">
      <c r="A31" s="14"/>
      <c r="B31" s="37"/>
      <c r="C31" s="44"/>
      <c r="D31" s="42"/>
      <c r="E31" s="60"/>
      <c r="F31" s="60"/>
      <c r="G31" s="21">
        <f>SUM(G6:G30)</f>
        <v>109.5</v>
      </c>
      <c r="H31" s="41"/>
      <c r="I31" s="37"/>
    </row>
    <row r="32" ht="18" customHeight="1" spans="1:9">
      <c r="A32" s="61"/>
      <c r="B32" s="62"/>
      <c r="C32" s="62"/>
      <c r="D32" s="62"/>
      <c r="E32" s="63"/>
      <c r="F32" s="62"/>
      <c r="G32" s="62"/>
      <c r="H32" s="62"/>
      <c r="I32" s="62"/>
    </row>
    <row r="33" spans="1:9">
      <c r="A33" s="64" t="s">
        <v>38</v>
      </c>
      <c r="B33" s="64"/>
      <c r="C33" s="64"/>
      <c r="D33" s="64"/>
      <c r="E33" s="64"/>
      <c r="F33" s="64"/>
      <c r="G33" s="64"/>
      <c r="H33" s="64"/>
      <c r="I33" s="64"/>
    </row>
  </sheetData>
  <mergeCells count="3">
    <mergeCell ref="A2:I2"/>
    <mergeCell ref="A4:I4"/>
    <mergeCell ref="A33:I33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33"/>
  <sheetViews>
    <sheetView tabSelected="1" workbookViewId="0">
      <selection activeCell="Q7" sqref="Q7"/>
    </sheetView>
  </sheetViews>
  <sheetFormatPr defaultColWidth="9" defaultRowHeight="13.5"/>
  <cols>
    <col min="1" max="1" width="4.25" customWidth="1"/>
    <col min="2" max="2" width="6.5" customWidth="1"/>
    <col min="3" max="4" width="7.25" customWidth="1"/>
    <col min="5" max="5" width="6" customWidth="1"/>
    <col min="6" max="6" width="7.625" customWidth="1"/>
    <col min="7" max="7" width="7.375" customWidth="1"/>
    <col min="8" max="8" width="7.625" style="30" customWidth="1"/>
    <col min="9" max="9" width="6.25" customWidth="1"/>
    <col min="10" max="11" width="7.625" customWidth="1"/>
    <col min="12" max="12" width="20" customWidth="1"/>
    <col min="13" max="13" width="19.25" customWidth="1"/>
    <col min="14" max="14" width="4.5" customWidth="1"/>
    <col min="15" max="16" width="11" customWidth="1"/>
  </cols>
  <sheetData>
    <row r="2" ht="29" customHeight="1" spans="1:16">
      <c r="A2" s="31" t="s">
        <v>39</v>
      </c>
      <c r="B2" s="32"/>
      <c r="C2" s="32"/>
      <c r="D2" s="32"/>
      <c r="E2" s="32"/>
      <c r="F2" s="32"/>
      <c r="G2" s="32"/>
      <c r="H2" s="33"/>
      <c r="I2" s="32"/>
      <c r="J2" s="32"/>
      <c r="K2" s="32"/>
      <c r="L2" s="32"/>
      <c r="M2" s="32"/>
      <c r="N2" s="32"/>
      <c r="O2" s="32"/>
      <c r="P2" s="32"/>
    </row>
    <row r="3" s="28" customFormat="1" spans="1:16">
      <c r="A3" s="34" t="s">
        <v>40</v>
      </c>
      <c r="B3" s="34"/>
      <c r="C3" s="34"/>
      <c r="D3" s="34"/>
      <c r="E3" s="34"/>
      <c r="F3" s="34"/>
      <c r="G3" s="34"/>
      <c r="H3" s="35"/>
      <c r="I3" s="34"/>
      <c r="J3" s="34"/>
      <c r="K3" s="34"/>
      <c r="L3" s="34"/>
      <c r="M3" s="34"/>
      <c r="N3" s="34"/>
      <c r="O3" s="34"/>
      <c r="P3" s="34"/>
    </row>
    <row r="4" s="28" customFormat="1" spans="1:8">
      <c r="A4" s="28" t="s">
        <v>41</v>
      </c>
      <c r="H4" s="36"/>
    </row>
    <row r="5" ht="36" spans="1:16">
      <c r="A5" s="37" t="s">
        <v>2</v>
      </c>
      <c r="B5" s="37" t="s">
        <v>42</v>
      </c>
      <c r="C5" s="38" t="s">
        <v>43</v>
      </c>
      <c r="D5" s="38" t="s">
        <v>44</v>
      </c>
      <c r="E5" s="38" t="s">
        <v>45</v>
      </c>
      <c r="F5" s="38" t="s">
        <v>46</v>
      </c>
      <c r="G5" s="37" t="s">
        <v>47</v>
      </c>
      <c r="H5" s="39" t="s">
        <v>48</v>
      </c>
      <c r="I5" s="37" t="s">
        <v>49</v>
      </c>
      <c r="J5" s="37" t="s">
        <v>50</v>
      </c>
      <c r="K5" s="38" t="s">
        <v>51</v>
      </c>
      <c r="L5" s="37" t="s">
        <v>52</v>
      </c>
      <c r="M5" s="37" t="s">
        <v>53</v>
      </c>
      <c r="N5" s="37" t="s">
        <v>54</v>
      </c>
      <c r="O5" s="37" t="s">
        <v>55</v>
      </c>
      <c r="P5" s="37" t="s">
        <v>56</v>
      </c>
    </row>
    <row r="6" s="29" customFormat="1" ht="42" customHeight="1" spans="1:16">
      <c r="A6" s="40" t="s">
        <v>57</v>
      </c>
      <c r="B6" s="13" t="s">
        <v>11</v>
      </c>
      <c r="C6" s="15">
        <v>70.9</v>
      </c>
      <c r="D6" s="15">
        <v>70.9</v>
      </c>
      <c r="E6" s="12">
        <v>2</v>
      </c>
      <c r="F6" s="41" t="s">
        <v>13</v>
      </c>
      <c r="G6" s="42">
        <v>355</v>
      </c>
      <c r="H6" s="41">
        <v>0.9</v>
      </c>
      <c r="I6" s="42">
        <v>0</v>
      </c>
      <c r="J6" s="41">
        <v>1</v>
      </c>
      <c r="K6" s="42">
        <f>E6*G6*H6*J6</f>
        <v>639</v>
      </c>
      <c r="L6" s="50" t="s">
        <v>58</v>
      </c>
      <c r="M6" s="42" t="s">
        <v>59</v>
      </c>
      <c r="N6" s="51" t="s">
        <v>60</v>
      </c>
      <c r="O6" s="42" t="s">
        <v>61</v>
      </c>
      <c r="P6" s="42"/>
    </row>
    <row r="7" s="29" customFormat="1" ht="42" customHeight="1" spans="1:16">
      <c r="A7" s="40" t="s">
        <v>62</v>
      </c>
      <c r="B7" s="13" t="s">
        <v>14</v>
      </c>
      <c r="C7" s="15">
        <v>11</v>
      </c>
      <c r="D7" s="15">
        <v>11</v>
      </c>
      <c r="E7" s="12">
        <v>2</v>
      </c>
      <c r="F7" s="41" t="s">
        <v>13</v>
      </c>
      <c r="G7" s="42">
        <v>355</v>
      </c>
      <c r="H7" s="41">
        <v>0.9</v>
      </c>
      <c r="I7" s="42">
        <v>0</v>
      </c>
      <c r="J7" s="41">
        <v>1</v>
      </c>
      <c r="K7" s="42">
        <f t="shared" ref="K7:K30" si="0">E7*G7*H7*J7</f>
        <v>639</v>
      </c>
      <c r="L7" s="50" t="s">
        <v>63</v>
      </c>
      <c r="M7" s="52" t="s">
        <v>64</v>
      </c>
      <c r="N7" s="51" t="s">
        <v>60</v>
      </c>
      <c r="O7" s="52" t="s">
        <v>65</v>
      </c>
      <c r="P7" s="42"/>
    </row>
    <row r="8" s="29" customFormat="1" ht="42" customHeight="1" spans="1:16">
      <c r="A8" s="40" t="s">
        <v>66</v>
      </c>
      <c r="B8" s="13" t="s">
        <v>15</v>
      </c>
      <c r="C8" s="15">
        <v>46.2</v>
      </c>
      <c r="D8" s="15">
        <v>46.2</v>
      </c>
      <c r="E8" s="12">
        <v>1</v>
      </c>
      <c r="F8" s="41" t="s">
        <v>13</v>
      </c>
      <c r="G8" s="42">
        <v>355</v>
      </c>
      <c r="H8" s="41">
        <v>0.9</v>
      </c>
      <c r="I8" s="42">
        <v>0</v>
      </c>
      <c r="J8" s="41">
        <v>1</v>
      </c>
      <c r="K8" s="42">
        <f t="shared" si="0"/>
        <v>319.5</v>
      </c>
      <c r="L8" s="50" t="s">
        <v>67</v>
      </c>
      <c r="M8" s="52" t="s">
        <v>68</v>
      </c>
      <c r="N8" s="51" t="s">
        <v>60</v>
      </c>
      <c r="O8" s="52" t="s">
        <v>69</v>
      </c>
      <c r="P8" s="42"/>
    </row>
    <row r="9" s="29" customFormat="1" ht="42" customHeight="1" spans="1:16">
      <c r="A9" s="40" t="s">
        <v>70</v>
      </c>
      <c r="B9" s="13" t="s">
        <v>16</v>
      </c>
      <c r="C9" s="15">
        <v>3.5</v>
      </c>
      <c r="D9" s="15">
        <v>3.5</v>
      </c>
      <c r="E9" s="12">
        <v>2</v>
      </c>
      <c r="F9" s="41" t="s">
        <v>13</v>
      </c>
      <c r="G9" s="42">
        <v>355</v>
      </c>
      <c r="H9" s="41">
        <v>0.9</v>
      </c>
      <c r="I9" s="42">
        <v>0</v>
      </c>
      <c r="J9" s="41">
        <v>1</v>
      </c>
      <c r="K9" s="42">
        <f t="shared" si="0"/>
        <v>639</v>
      </c>
      <c r="L9" s="50" t="s">
        <v>71</v>
      </c>
      <c r="M9" s="52" t="s">
        <v>72</v>
      </c>
      <c r="N9" s="51" t="s">
        <v>60</v>
      </c>
      <c r="O9" s="52" t="s">
        <v>73</v>
      </c>
      <c r="P9" s="42"/>
    </row>
    <row r="10" s="29" customFormat="1" ht="42" customHeight="1" spans="1:16">
      <c r="A10" s="40" t="s">
        <v>74</v>
      </c>
      <c r="B10" s="17" t="s">
        <v>17</v>
      </c>
      <c r="C10" s="15">
        <v>14.1</v>
      </c>
      <c r="D10" s="15">
        <v>14.1</v>
      </c>
      <c r="E10" s="12">
        <v>5</v>
      </c>
      <c r="F10" s="41" t="s">
        <v>13</v>
      </c>
      <c r="G10" s="42">
        <v>355</v>
      </c>
      <c r="H10" s="41">
        <v>0.9</v>
      </c>
      <c r="I10" s="42">
        <v>0</v>
      </c>
      <c r="J10" s="41">
        <v>1</v>
      </c>
      <c r="K10" s="42">
        <f t="shared" si="0"/>
        <v>1597.5</v>
      </c>
      <c r="L10" s="50" t="s">
        <v>75</v>
      </c>
      <c r="M10" s="52" t="s">
        <v>76</v>
      </c>
      <c r="N10" s="51" t="s">
        <v>60</v>
      </c>
      <c r="O10" s="52" t="s">
        <v>77</v>
      </c>
      <c r="P10" s="42"/>
    </row>
    <row r="11" s="29" customFormat="1" ht="42" customHeight="1" spans="1:16">
      <c r="A11" s="40" t="s">
        <v>78</v>
      </c>
      <c r="B11" s="13" t="s">
        <v>18</v>
      </c>
      <c r="C11" s="15">
        <v>34.8</v>
      </c>
      <c r="D11" s="15">
        <v>34.8</v>
      </c>
      <c r="E11" s="12">
        <v>2</v>
      </c>
      <c r="F11" s="41" t="s">
        <v>13</v>
      </c>
      <c r="G11" s="42">
        <v>355</v>
      </c>
      <c r="H11" s="41">
        <v>0.9</v>
      </c>
      <c r="I11" s="42">
        <v>0</v>
      </c>
      <c r="J11" s="41">
        <v>1</v>
      </c>
      <c r="K11" s="42">
        <f t="shared" si="0"/>
        <v>639</v>
      </c>
      <c r="L11" s="50" t="s">
        <v>79</v>
      </c>
      <c r="M11" s="52" t="s">
        <v>80</v>
      </c>
      <c r="N11" s="51" t="s">
        <v>60</v>
      </c>
      <c r="O11" s="52" t="s">
        <v>81</v>
      </c>
      <c r="P11" s="42"/>
    </row>
    <row r="12" s="29" customFormat="1" ht="42" customHeight="1" spans="1:16">
      <c r="A12" s="40" t="s">
        <v>82</v>
      </c>
      <c r="B12" s="13" t="s">
        <v>19</v>
      </c>
      <c r="C12" s="15">
        <v>7.5</v>
      </c>
      <c r="D12" s="15">
        <v>7.5</v>
      </c>
      <c r="E12" s="12">
        <v>2</v>
      </c>
      <c r="F12" s="41" t="s">
        <v>13</v>
      </c>
      <c r="G12" s="42">
        <v>355</v>
      </c>
      <c r="H12" s="41">
        <v>0.9</v>
      </c>
      <c r="I12" s="42">
        <v>0</v>
      </c>
      <c r="J12" s="41">
        <v>1</v>
      </c>
      <c r="K12" s="42">
        <f t="shared" si="0"/>
        <v>639</v>
      </c>
      <c r="L12" s="50" t="s">
        <v>83</v>
      </c>
      <c r="M12" s="52" t="s">
        <v>84</v>
      </c>
      <c r="N12" s="51" t="s">
        <v>60</v>
      </c>
      <c r="O12" s="52" t="s">
        <v>85</v>
      </c>
      <c r="P12" s="42"/>
    </row>
    <row r="13" s="29" customFormat="1" ht="42" customHeight="1" spans="1:16">
      <c r="A13" s="40" t="s">
        <v>86</v>
      </c>
      <c r="B13" s="13" t="s">
        <v>20</v>
      </c>
      <c r="C13" s="15">
        <v>8</v>
      </c>
      <c r="D13" s="15">
        <v>8</v>
      </c>
      <c r="E13" s="12">
        <v>2</v>
      </c>
      <c r="F13" s="41" t="s">
        <v>13</v>
      </c>
      <c r="G13" s="42">
        <v>355</v>
      </c>
      <c r="H13" s="41">
        <v>0.9</v>
      </c>
      <c r="I13" s="42">
        <v>0</v>
      </c>
      <c r="J13" s="41">
        <v>1</v>
      </c>
      <c r="K13" s="42">
        <f t="shared" si="0"/>
        <v>639</v>
      </c>
      <c r="L13" s="50" t="s">
        <v>87</v>
      </c>
      <c r="M13" s="52" t="s">
        <v>88</v>
      </c>
      <c r="N13" s="51" t="s">
        <v>60</v>
      </c>
      <c r="O13" s="52" t="s">
        <v>89</v>
      </c>
      <c r="P13" s="42"/>
    </row>
    <row r="14" s="29" customFormat="1" ht="42" customHeight="1" spans="1:16">
      <c r="A14" s="40" t="s">
        <v>90</v>
      </c>
      <c r="B14" s="13" t="s">
        <v>21</v>
      </c>
      <c r="C14" s="15">
        <v>50</v>
      </c>
      <c r="D14" s="15">
        <v>50</v>
      </c>
      <c r="E14" s="12">
        <v>12</v>
      </c>
      <c r="F14" s="41" t="s">
        <v>13</v>
      </c>
      <c r="G14" s="42">
        <v>355</v>
      </c>
      <c r="H14" s="41">
        <v>0.9</v>
      </c>
      <c r="I14" s="42">
        <v>0</v>
      </c>
      <c r="J14" s="41">
        <v>1</v>
      </c>
      <c r="K14" s="42">
        <f t="shared" si="0"/>
        <v>3834</v>
      </c>
      <c r="L14" s="50" t="s">
        <v>91</v>
      </c>
      <c r="M14" s="52" t="s">
        <v>92</v>
      </c>
      <c r="N14" s="51" t="s">
        <v>60</v>
      </c>
      <c r="O14" s="52" t="s">
        <v>93</v>
      </c>
      <c r="P14" s="42"/>
    </row>
    <row r="15" s="29" customFormat="1" ht="42" customHeight="1" spans="1:16">
      <c r="A15" s="40" t="s">
        <v>94</v>
      </c>
      <c r="B15" s="17" t="s">
        <v>22</v>
      </c>
      <c r="C15" s="18">
        <v>11</v>
      </c>
      <c r="D15" s="18">
        <v>11</v>
      </c>
      <c r="E15" s="12">
        <v>1</v>
      </c>
      <c r="F15" s="41" t="s">
        <v>13</v>
      </c>
      <c r="G15" s="42">
        <v>355</v>
      </c>
      <c r="H15" s="41">
        <v>0.9</v>
      </c>
      <c r="I15" s="42">
        <v>0</v>
      </c>
      <c r="J15" s="41">
        <v>1</v>
      </c>
      <c r="K15" s="42">
        <f t="shared" si="0"/>
        <v>319.5</v>
      </c>
      <c r="L15" s="50" t="s">
        <v>95</v>
      </c>
      <c r="M15" s="52" t="s">
        <v>68</v>
      </c>
      <c r="N15" s="51" t="s">
        <v>60</v>
      </c>
      <c r="O15" s="52" t="s">
        <v>96</v>
      </c>
      <c r="P15" s="42"/>
    </row>
    <row r="16" s="29" customFormat="1" ht="42" customHeight="1" spans="1:16">
      <c r="A16" s="40" t="s">
        <v>97</v>
      </c>
      <c r="B16" s="13" t="s">
        <v>23</v>
      </c>
      <c r="C16" s="15">
        <v>87.6</v>
      </c>
      <c r="D16" s="15">
        <v>87.6</v>
      </c>
      <c r="E16" s="12">
        <v>5</v>
      </c>
      <c r="F16" s="41" t="s">
        <v>13</v>
      </c>
      <c r="G16" s="42">
        <v>355</v>
      </c>
      <c r="H16" s="41">
        <v>0.9</v>
      </c>
      <c r="I16" s="42">
        <v>0</v>
      </c>
      <c r="J16" s="41">
        <v>1</v>
      </c>
      <c r="K16" s="42">
        <f t="shared" si="0"/>
        <v>1597.5</v>
      </c>
      <c r="L16" s="50" t="s">
        <v>98</v>
      </c>
      <c r="M16" s="52" t="s">
        <v>99</v>
      </c>
      <c r="N16" s="51" t="s">
        <v>60</v>
      </c>
      <c r="O16" s="52" t="s">
        <v>100</v>
      </c>
      <c r="P16" s="42"/>
    </row>
    <row r="17" s="29" customFormat="1" ht="42" customHeight="1" spans="1:16">
      <c r="A17" s="40" t="s">
        <v>101</v>
      </c>
      <c r="B17" s="13" t="s">
        <v>24</v>
      </c>
      <c r="C17" s="15">
        <v>61.7</v>
      </c>
      <c r="D17" s="15">
        <v>61.7</v>
      </c>
      <c r="E17" s="12">
        <v>2</v>
      </c>
      <c r="F17" s="41" t="s">
        <v>13</v>
      </c>
      <c r="G17" s="42">
        <v>355</v>
      </c>
      <c r="H17" s="41">
        <v>0.9</v>
      </c>
      <c r="I17" s="42">
        <v>0</v>
      </c>
      <c r="J17" s="41">
        <v>1</v>
      </c>
      <c r="K17" s="42">
        <f t="shared" si="0"/>
        <v>639</v>
      </c>
      <c r="L17" s="50" t="s">
        <v>102</v>
      </c>
      <c r="M17" s="52" t="s">
        <v>103</v>
      </c>
      <c r="N17" s="51" t="s">
        <v>60</v>
      </c>
      <c r="O17" s="52" t="s">
        <v>104</v>
      </c>
      <c r="P17" s="42"/>
    </row>
    <row r="18" s="29" customFormat="1" ht="42" customHeight="1" spans="1:16">
      <c r="A18" s="40" t="s">
        <v>105</v>
      </c>
      <c r="B18" s="13" t="s">
        <v>25</v>
      </c>
      <c r="C18" s="15">
        <v>46.5</v>
      </c>
      <c r="D18" s="15">
        <v>46.5</v>
      </c>
      <c r="E18" s="12">
        <v>2</v>
      </c>
      <c r="F18" s="41" t="s">
        <v>13</v>
      </c>
      <c r="G18" s="42">
        <v>355</v>
      </c>
      <c r="H18" s="41">
        <v>0.9</v>
      </c>
      <c r="I18" s="42">
        <v>0</v>
      </c>
      <c r="J18" s="41">
        <v>1</v>
      </c>
      <c r="K18" s="42">
        <f t="shared" si="0"/>
        <v>639</v>
      </c>
      <c r="L18" s="50" t="s">
        <v>106</v>
      </c>
      <c r="M18" s="52" t="s">
        <v>107</v>
      </c>
      <c r="N18" s="51" t="s">
        <v>60</v>
      </c>
      <c r="O18" s="52" t="s">
        <v>108</v>
      </c>
      <c r="P18" s="42"/>
    </row>
    <row r="19" s="29" customFormat="1" ht="42" customHeight="1" spans="1:16">
      <c r="A19" s="40" t="s">
        <v>109</v>
      </c>
      <c r="B19" s="13" t="s">
        <v>26</v>
      </c>
      <c r="C19" s="15">
        <v>31.1</v>
      </c>
      <c r="D19" s="15">
        <v>31.1</v>
      </c>
      <c r="E19" s="12">
        <v>2</v>
      </c>
      <c r="F19" s="41" t="s">
        <v>13</v>
      </c>
      <c r="G19" s="42">
        <v>355</v>
      </c>
      <c r="H19" s="41">
        <v>0.9</v>
      </c>
      <c r="I19" s="42">
        <v>0</v>
      </c>
      <c r="J19" s="41">
        <v>1</v>
      </c>
      <c r="K19" s="42">
        <f t="shared" si="0"/>
        <v>639</v>
      </c>
      <c r="L19" s="50" t="s">
        <v>110</v>
      </c>
      <c r="M19" s="52" t="s">
        <v>111</v>
      </c>
      <c r="N19" s="51" t="s">
        <v>60</v>
      </c>
      <c r="O19" s="52" t="s">
        <v>104</v>
      </c>
      <c r="P19" s="42"/>
    </row>
    <row r="20" s="29" customFormat="1" ht="42" customHeight="1" spans="1:16">
      <c r="A20" s="40" t="s">
        <v>112</v>
      </c>
      <c r="B20" s="13" t="s">
        <v>27</v>
      </c>
      <c r="C20" s="15">
        <v>18.5</v>
      </c>
      <c r="D20" s="15">
        <v>18.5</v>
      </c>
      <c r="E20" s="12">
        <v>2</v>
      </c>
      <c r="F20" s="41" t="s">
        <v>13</v>
      </c>
      <c r="G20" s="42">
        <v>355</v>
      </c>
      <c r="H20" s="41">
        <v>0.9</v>
      </c>
      <c r="I20" s="42">
        <v>0</v>
      </c>
      <c r="J20" s="41">
        <v>1</v>
      </c>
      <c r="K20" s="42">
        <f t="shared" si="0"/>
        <v>639</v>
      </c>
      <c r="L20" s="50" t="s">
        <v>113</v>
      </c>
      <c r="M20" s="52" t="s">
        <v>114</v>
      </c>
      <c r="N20" s="51" t="s">
        <v>60</v>
      </c>
      <c r="O20" s="52" t="s">
        <v>115</v>
      </c>
      <c r="P20" s="42"/>
    </row>
    <row r="21" s="29" customFormat="1" ht="42" customHeight="1" spans="1:16">
      <c r="A21" s="40" t="s">
        <v>116</v>
      </c>
      <c r="B21" s="13" t="s">
        <v>28</v>
      </c>
      <c r="C21" s="15">
        <v>18</v>
      </c>
      <c r="D21" s="15">
        <v>18</v>
      </c>
      <c r="E21" s="12">
        <v>3</v>
      </c>
      <c r="F21" s="41" t="s">
        <v>13</v>
      </c>
      <c r="G21" s="42">
        <v>355</v>
      </c>
      <c r="H21" s="41">
        <v>0.9</v>
      </c>
      <c r="I21" s="42">
        <v>0</v>
      </c>
      <c r="J21" s="41">
        <v>1</v>
      </c>
      <c r="K21" s="42">
        <f t="shared" si="0"/>
        <v>958.5</v>
      </c>
      <c r="L21" s="50" t="s">
        <v>117</v>
      </c>
      <c r="M21" s="52" t="s">
        <v>118</v>
      </c>
      <c r="N21" s="51" t="s">
        <v>60</v>
      </c>
      <c r="O21" s="52" t="s">
        <v>119</v>
      </c>
      <c r="P21" s="42"/>
    </row>
    <row r="22" s="29" customFormat="1" ht="42" customHeight="1" spans="1:16">
      <c r="A22" s="40" t="s">
        <v>120</v>
      </c>
      <c r="B22" s="13" t="s">
        <v>29</v>
      </c>
      <c r="C22" s="15">
        <v>14</v>
      </c>
      <c r="D22" s="15">
        <v>14</v>
      </c>
      <c r="E22" s="12">
        <v>4</v>
      </c>
      <c r="F22" s="41" t="s">
        <v>13</v>
      </c>
      <c r="G22" s="42">
        <v>355</v>
      </c>
      <c r="H22" s="41">
        <v>0.9</v>
      </c>
      <c r="I22" s="42">
        <v>0</v>
      </c>
      <c r="J22" s="41">
        <v>1</v>
      </c>
      <c r="K22" s="42">
        <f t="shared" si="0"/>
        <v>1278</v>
      </c>
      <c r="L22" s="50" t="s">
        <v>121</v>
      </c>
      <c r="M22" s="52" t="s">
        <v>122</v>
      </c>
      <c r="N22" s="51" t="s">
        <v>60</v>
      </c>
      <c r="O22" s="52" t="s">
        <v>123</v>
      </c>
      <c r="P22" s="42"/>
    </row>
    <row r="23" s="29" customFormat="1" ht="42" customHeight="1" spans="1:16">
      <c r="A23" s="40" t="s">
        <v>124</v>
      </c>
      <c r="B23" s="13" t="s">
        <v>30</v>
      </c>
      <c r="C23" s="15">
        <v>90.1</v>
      </c>
      <c r="D23" s="15">
        <v>90.1</v>
      </c>
      <c r="E23" s="12">
        <v>3</v>
      </c>
      <c r="F23" s="41" t="s">
        <v>13</v>
      </c>
      <c r="G23" s="42">
        <v>355</v>
      </c>
      <c r="H23" s="41">
        <v>0.9</v>
      </c>
      <c r="I23" s="42">
        <v>0</v>
      </c>
      <c r="J23" s="41">
        <v>1</v>
      </c>
      <c r="K23" s="42">
        <f t="shared" si="0"/>
        <v>958.5</v>
      </c>
      <c r="L23" s="50" t="s">
        <v>125</v>
      </c>
      <c r="M23" s="52" t="s">
        <v>126</v>
      </c>
      <c r="N23" s="51" t="s">
        <v>60</v>
      </c>
      <c r="O23" s="52" t="s">
        <v>127</v>
      </c>
      <c r="P23" s="42"/>
    </row>
    <row r="24" s="29" customFormat="1" ht="42" customHeight="1" spans="1:16">
      <c r="A24" s="40" t="s">
        <v>128</v>
      </c>
      <c r="B24" s="13" t="s">
        <v>31</v>
      </c>
      <c r="C24" s="15">
        <v>48.7</v>
      </c>
      <c r="D24" s="15">
        <v>48.7</v>
      </c>
      <c r="E24" s="12">
        <v>12</v>
      </c>
      <c r="F24" s="41" t="s">
        <v>13</v>
      </c>
      <c r="G24" s="42">
        <v>355</v>
      </c>
      <c r="H24" s="41">
        <v>0.9</v>
      </c>
      <c r="I24" s="42">
        <v>0</v>
      </c>
      <c r="J24" s="41">
        <v>1</v>
      </c>
      <c r="K24" s="42">
        <f t="shared" si="0"/>
        <v>3834</v>
      </c>
      <c r="L24" s="50" t="s">
        <v>129</v>
      </c>
      <c r="M24" s="52" t="s">
        <v>99</v>
      </c>
      <c r="N24" s="51" t="s">
        <v>60</v>
      </c>
      <c r="O24" s="52" t="s">
        <v>130</v>
      </c>
      <c r="P24" s="42"/>
    </row>
    <row r="25" s="29" customFormat="1" ht="42" customHeight="1" spans="1:16">
      <c r="A25" s="40" t="s">
        <v>131</v>
      </c>
      <c r="B25" s="13" t="s">
        <v>32</v>
      </c>
      <c r="C25" s="15">
        <v>43.5</v>
      </c>
      <c r="D25" s="15">
        <v>43.5</v>
      </c>
      <c r="E25" s="12">
        <v>5</v>
      </c>
      <c r="F25" s="41" t="s">
        <v>13</v>
      </c>
      <c r="G25" s="42">
        <v>355</v>
      </c>
      <c r="H25" s="41">
        <v>0.9</v>
      </c>
      <c r="I25" s="42">
        <v>0</v>
      </c>
      <c r="J25" s="41">
        <v>1</v>
      </c>
      <c r="K25" s="42">
        <f t="shared" si="0"/>
        <v>1597.5</v>
      </c>
      <c r="L25" s="50" t="s">
        <v>132</v>
      </c>
      <c r="M25" s="52" t="s">
        <v>133</v>
      </c>
      <c r="N25" s="51" t="s">
        <v>60</v>
      </c>
      <c r="O25" s="52" t="s">
        <v>134</v>
      </c>
      <c r="P25" s="42"/>
    </row>
    <row r="26" s="29" customFormat="1" ht="42" customHeight="1" spans="1:16">
      <c r="A26" s="40" t="s">
        <v>135</v>
      </c>
      <c r="B26" s="17" t="s">
        <v>33</v>
      </c>
      <c r="C26" s="15">
        <v>9.5</v>
      </c>
      <c r="D26" s="15">
        <v>9.5</v>
      </c>
      <c r="E26" s="12">
        <v>4</v>
      </c>
      <c r="F26" s="41" t="s">
        <v>13</v>
      </c>
      <c r="G26" s="42">
        <v>355</v>
      </c>
      <c r="H26" s="41">
        <v>0.9</v>
      </c>
      <c r="I26" s="42">
        <v>0</v>
      </c>
      <c r="J26" s="41">
        <v>1</v>
      </c>
      <c r="K26" s="42">
        <f t="shared" si="0"/>
        <v>1278</v>
      </c>
      <c r="L26" s="50" t="s">
        <v>136</v>
      </c>
      <c r="M26" s="52" t="s">
        <v>137</v>
      </c>
      <c r="N26" s="51" t="s">
        <v>60</v>
      </c>
      <c r="O26" s="52" t="s">
        <v>138</v>
      </c>
      <c r="P26" s="42"/>
    </row>
    <row r="27" s="29" customFormat="1" ht="42" customHeight="1" spans="1:16">
      <c r="A27" s="40" t="s">
        <v>139</v>
      </c>
      <c r="B27" s="13" t="s">
        <v>34</v>
      </c>
      <c r="C27" s="18">
        <v>13</v>
      </c>
      <c r="D27" s="18">
        <v>13</v>
      </c>
      <c r="E27" s="12">
        <v>6</v>
      </c>
      <c r="F27" s="41" t="s">
        <v>13</v>
      </c>
      <c r="G27" s="42">
        <v>355</v>
      </c>
      <c r="H27" s="41">
        <v>0.9</v>
      </c>
      <c r="I27" s="42">
        <v>0</v>
      </c>
      <c r="J27" s="41">
        <v>1</v>
      </c>
      <c r="K27" s="42">
        <f t="shared" si="0"/>
        <v>1917</v>
      </c>
      <c r="L27" s="50" t="s">
        <v>140</v>
      </c>
      <c r="M27" s="52" t="s">
        <v>99</v>
      </c>
      <c r="N27" s="51" t="s">
        <v>60</v>
      </c>
      <c r="O27" s="52" t="s">
        <v>141</v>
      </c>
      <c r="P27" s="42"/>
    </row>
    <row r="28" s="29" customFormat="1" ht="42" customHeight="1" spans="1:16">
      <c r="A28" s="40" t="s">
        <v>142</v>
      </c>
      <c r="B28" s="13" t="s">
        <v>35</v>
      </c>
      <c r="C28" s="18">
        <v>59.1</v>
      </c>
      <c r="D28" s="18">
        <v>59.1</v>
      </c>
      <c r="E28" s="12">
        <v>20</v>
      </c>
      <c r="F28" s="41" t="s">
        <v>13</v>
      </c>
      <c r="G28" s="42">
        <v>355</v>
      </c>
      <c r="H28" s="41">
        <v>0.9</v>
      </c>
      <c r="I28" s="42">
        <v>0</v>
      </c>
      <c r="J28" s="41">
        <v>1</v>
      </c>
      <c r="K28" s="42">
        <f t="shared" si="0"/>
        <v>6390</v>
      </c>
      <c r="L28" s="50" t="s">
        <v>143</v>
      </c>
      <c r="M28" s="52" t="s">
        <v>144</v>
      </c>
      <c r="N28" s="51" t="s">
        <v>60</v>
      </c>
      <c r="O28" s="52" t="s">
        <v>145</v>
      </c>
      <c r="P28" s="42"/>
    </row>
    <row r="29" s="29" customFormat="1" ht="42" customHeight="1" spans="1:16">
      <c r="A29" s="40" t="s">
        <v>146</v>
      </c>
      <c r="B29" s="13" t="s">
        <v>36</v>
      </c>
      <c r="C29" s="15">
        <v>69.8</v>
      </c>
      <c r="D29" s="15">
        <v>69.8</v>
      </c>
      <c r="E29" s="12">
        <v>5</v>
      </c>
      <c r="F29" s="41" t="s">
        <v>13</v>
      </c>
      <c r="G29" s="42">
        <v>355</v>
      </c>
      <c r="H29" s="41">
        <v>0.9</v>
      </c>
      <c r="I29" s="42">
        <v>0</v>
      </c>
      <c r="J29" s="41">
        <v>1</v>
      </c>
      <c r="K29" s="42">
        <f t="shared" si="0"/>
        <v>1597.5</v>
      </c>
      <c r="L29" s="50" t="s">
        <v>147</v>
      </c>
      <c r="M29" s="52" t="s">
        <v>148</v>
      </c>
      <c r="N29" s="51" t="s">
        <v>60</v>
      </c>
      <c r="O29" s="52" t="s">
        <v>149</v>
      </c>
      <c r="P29" s="42"/>
    </row>
    <row r="30" s="29" customFormat="1" ht="42" customHeight="1" spans="1:16">
      <c r="A30" s="40" t="s">
        <v>150</v>
      </c>
      <c r="B30" s="13" t="s">
        <v>37</v>
      </c>
      <c r="C30" s="15">
        <v>3.5</v>
      </c>
      <c r="D30" s="15">
        <v>3.5</v>
      </c>
      <c r="E30" s="12">
        <v>3.5</v>
      </c>
      <c r="F30" s="41" t="s">
        <v>13</v>
      </c>
      <c r="G30" s="42">
        <v>355</v>
      </c>
      <c r="H30" s="41">
        <v>0.9</v>
      </c>
      <c r="I30" s="42">
        <v>0</v>
      </c>
      <c r="J30" s="41">
        <v>1</v>
      </c>
      <c r="K30" s="42">
        <f t="shared" si="0"/>
        <v>1118.25</v>
      </c>
      <c r="L30" s="50" t="s">
        <v>151</v>
      </c>
      <c r="M30" s="52" t="s">
        <v>64</v>
      </c>
      <c r="N30" s="51" t="s">
        <v>60</v>
      </c>
      <c r="O30" s="52" t="s">
        <v>152</v>
      </c>
      <c r="P30" s="42"/>
    </row>
    <row r="31" s="29" customFormat="1" ht="17" customHeight="1" spans="1:16">
      <c r="A31" s="43"/>
      <c r="B31" s="44"/>
      <c r="C31" s="45"/>
      <c r="D31" s="45"/>
      <c r="E31" s="21">
        <f>SUM(E6:E30)</f>
        <v>109.5</v>
      </c>
      <c r="F31" s="41"/>
      <c r="G31" s="42"/>
      <c r="H31" s="41"/>
      <c r="I31" s="42"/>
      <c r="J31" s="41"/>
      <c r="K31" s="42">
        <f>SUM(K6:K30)</f>
        <v>34985.25</v>
      </c>
      <c r="L31" s="42"/>
      <c r="M31" s="51"/>
      <c r="N31" s="51"/>
      <c r="O31" s="42"/>
      <c r="P31" s="42"/>
    </row>
    <row r="32" ht="24" customHeight="1" spans="1:16">
      <c r="A32" s="29" t="s">
        <v>153</v>
      </c>
      <c r="B32" s="29"/>
      <c r="C32" s="46" t="s">
        <v>154</v>
      </c>
      <c r="D32" s="46"/>
      <c r="E32" s="46"/>
      <c r="F32" s="46"/>
      <c r="G32" s="47" t="s">
        <v>155</v>
      </c>
      <c r="H32" s="46" t="s">
        <v>156</v>
      </c>
      <c r="I32" s="46"/>
      <c r="J32" s="46"/>
      <c r="K32" s="46"/>
      <c r="L32" s="48" t="s">
        <v>157</v>
      </c>
      <c r="M32" s="48">
        <v>44854</v>
      </c>
      <c r="N32" s="48"/>
      <c r="O32" s="48"/>
      <c r="P32" s="48"/>
    </row>
    <row r="33" ht="27" customHeight="1" spans="1:16">
      <c r="A33" s="29" t="s">
        <v>158</v>
      </c>
      <c r="B33" s="29"/>
      <c r="C33" s="48">
        <v>44746</v>
      </c>
      <c r="D33" s="29"/>
      <c r="E33" s="29"/>
      <c r="F33" s="29"/>
      <c r="G33" s="4" t="s">
        <v>159</v>
      </c>
      <c r="H33" s="49" t="s">
        <v>160</v>
      </c>
      <c r="I33" s="29"/>
      <c r="J33" s="29"/>
      <c r="K33" s="29"/>
      <c r="L33" s="47"/>
      <c r="M33" s="47"/>
      <c r="N33" s="47"/>
      <c r="O33" s="47"/>
      <c r="P33" s="47"/>
    </row>
  </sheetData>
  <mergeCells count="10">
    <mergeCell ref="A2:P2"/>
    <mergeCell ref="A3:P3"/>
    <mergeCell ref="A4:P4"/>
    <mergeCell ref="A32:B32"/>
    <mergeCell ref="C32:F32"/>
    <mergeCell ref="H32:K32"/>
    <mergeCell ref="M32:P32"/>
    <mergeCell ref="A33:B33"/>
    <mergeCell ref="C33:F33"/>
    <mergeCell ref="H33:K33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1"/>
  <sheetViews>
    <sheetView workbookViewId="0">
      <selection activeCell="A4" sqref="A4:A28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161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162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42</v>
      </c>
      <c r="C3" s="11" t="s">
        <v>163</v>
      </c>
      <c r="D3" s="11" t="s">
        <v>43</v>
      </c>
      <c r="E3" s="11" t="s">
        <v>44</v>
      </c>
      <c r="F3" s="11" t="s">
        <v>45</v>
      </c>
      <c r="G3" s="11" t="s">
        <v>9</v>
      </c>
      <c r="H3" s="11" t="s">
        <v>47</v>
      </c>
      <c r="I3" s="11" t="s">
        <v>164</v>
      </c>
      <c r="J3" s="11" t="s">
        <v>165</v>
      </c>
    </row>
    <row r="4" s="2" customFormat="1" ht="18" customHeight="1" spans="1:10">
      <c r="A4" s="12">
        <v>1</v>
      </c>
      <c r="B4" s="13" t="s">
        <v>11</v>
      </c>
      <c r="C4" s="14" t="s">
        <v>166</v>
      </c>
      <c r="D4" s="15">
        <v>70.9</v>
      </c>
      <c r="E4" s="15">
        <v>70.9</v>
      </c>
      <c r="F4" s="12">
        <v>2</v>
      </c>
      <c r="G4" s="16" t="s">
        <v>13</v>
      </c>
      <c r="H4" s="11">
        <v>355</v>
      </c>
      <c r="I4" s="26">
        <v>0.9</v>
      </c>
      <c r="J4" s="11">
        <f>F4*H4*I4</f>
        <v>639</v>
      </c>
    </row>
    <row r="5" s="2" customFormat="1" ht="18" customHeight="1" spans="1:10">
      <c r="A5" s="12">
        <v>2</v>
      </c>
      <c r="B5" s="13" t="s">
        <v>14</v>
      </c>
      <c r="C5" s="14" t="s">
        <v>166</v>
      </c>
      <c r="D5" s="15">
        <v>11</v>
      </c>
      <c r="E5" s="15">
        <v>11</v>
      </c>
      <c r="F5" s="12">
        <v>2</v>
      </c>
      <c r="G5" s="16" t="s">
        <v>13</v>
      </c>
      <c r="H5" s="11">
        <v>355</v>
      </c>
      <c r="I5" s="26">
        <v>0.9</v>
      </c>
      <c r="J5" s="11">
        <f>F5*H5*I5</f>
        <v>639</v>
      </c>
    </row>
    <row r="6" s="2" customFormat="1" ht="18" customHeight="1" spans="1:10">
      <c r="A6" s="12">
        <v>4</v>
      </c>
      <c r="B6" s="13" t="s">
        <v>15</v>
      </c>
      <c r="C6" s="14" t="s">
        <v>166</v>
      </c>
      <c r="D6" s="15">
        <v>46.2</v>
      </c>
      <c r="E6" s="15">
        <v>46.2</v>
      </c>
      <c r="F6" s="12">
        <v>1</v>
      </c>
      <c r="G6" s="16" t="s">
        <v>13</v>
      </c>
      <c r="H6" s="11">
        <v>355</v>
      </c>
      <c r="I6" s="26">
        <v>0.9</v>
      </c>
      <c r="J6" s="11">
        <f t="shared" ref="J6:J28" si="0">F6*H6*I6</f>
        <v>319.5</v>
      </c>
    </row>
    <row r="7" s="2" customFormat="1" ht="18" customHeight="1" spans="1:10">
      <c r="A7" s="12">
        <v>8</v>
      </c>
      <c r="B7" s="13" t="s">
        <v>16</v>
      </c>
      <c r="C7" s="14" t="s">
        <v>166</v>
      </c>
      <c r="D7" s="15">
        <v>3.5</v>
      </c>
      <c r="E7" s="15">
        <v>3.5</v>
      </c>
      <c r="F7" s="12">
        <v>2</v>
      </c>
      <c r="G7" s="16" t="s">
        <v>13</v>
      </c>
      <c r="H7" s="11">
        <v>355</v>
      </c>
      <c r="I7" s="26">
        <v>0.9</v>
      </c>
      <c r="J7" s="11">
        <f t="shared" si="0"/>
        <v>639</v>
      </c>
    </row>
    <row r="8" ht="18" customHeight="1" spans="1:10">
      <c r="A8" s="12">
        <v>11</v>
      </c>
      <c r="B8" s="17" t="s">
        <v>17</v>
      </c>
      <c r="C8" s="14" t="s">
        <v>166</v>
      </c>
      <c r="D8" s="15">
        <v>14.1</v>
      </c>
      <c r="E8" s="15">
        <v>14.1</v>
      </c>
      <c r="F8" s="12">
        <v>5</v>
      </c>
      <c r="G8" s="16" t="s">
        <v>13</v>
      </c>
      <c r="H8" s="11">
        <v>355</v>
      </c>
      <c r="I8" s="26">
        <v>0.9</v>
      </c>
      <c r="J8" s="11">
        <f t="shared" si="0"/>
        <v>1597.5</v>
      </c>
    </row>
    <row r="9" ht="18" customHeight="1" spans="1:10">
      <c r="A9" s="12">
        <v>13</v>
      </c>
      <c r="B9" s="13" t="s">
        <v>18</v>
      </c>
      <c r="C9" s="14" t="s">
        <v>166</v>
      </c>
      <c r="D9" s="15">
        <v>34.8</v>
      </c>
      <c r="E9" s="15">
        <v>34.8</v>
      </c>
      <c r="F9" s="12">
        <v>2</v>
      </c>
      <c r="G9" s="16" t="s">
        <v>13</v>
      </c>
      <c r="H9" s="11">
        <v>355</v>
      </c>
      <c r="I9" s="26">
        <v>0.9</v>
      </c>
      <c r="J9" s="11">
        <f t="shared" si="0"/>
        <v>639</v>
      </c>
    </row>
    <row r="10" ht="18" customHeight="1" spans="1:10">
      <c r="A10" s="12">
        <v>20</v>
      </c>
      <c r="B10" s="13" t="s">
        <v>19</v>
      </c>
      <c r="C10" s="14" t="s">
        <v>166</v>
      </c>
      <c r="D10" s="15">
        <v>7.5</v>
      </c>
      <c r="E10" s="15">
        <v>7.5</v>
      </c>
      <c r="F10" s="12">
        <v>2</v>
      </c>
      <c r="G10" s="16" t="s">
        <v>13</v>
      </c>
      <c r="H10" s="11">
        <v>355</v>
      </c>
      <c r="I10" s="26">
        <v>0.9</v>
      </c>
      <c r="J10" s="11">
        <f t="shared" si="0"/>
        <v>639</v>
      </c>
    </row>
    <row r="11" customFormat="1" ht="18" customHeight="1" spans="1:10">
      <c r="A11" s="12">
        <v>30</v>
      </c>
      <c r="B11" s="13" t="s">
        <v>20</v>
      </c>
      <c r="C11" s="14" t="s">
        <v>166</v>
      </c>
      <c r="D11" s="15">
        <v>8</v>
      </c>
      <c r="E11" s="15">
        <v>8</v>
      </c>
      <c r="F11" s="12">
        <v>2</v>
      </c>
      <c r="G11" s="16" t="s">
        <v>13</v>
      </c>
      <c r="H11" s="11">
        <v>355</v>
      </c>
      <c r="I11" s="26">
        <v>0.9</v>
      </c>
      <c r="J11" s="11">
        <f t="shared" si="0"/>
        <v>639</v>
      </c>
    </row>
    <row r="12" customFormat="1" ht="18" customHeight="1" spans="1:10">
      <c r="A12" s="12">
        <v>31</v>
      </c>
      <c r="B12" s="13" t="s">
        <v>21</v>
      </c>
      <c r="C12" s="14" t="s">
        <v>166</v>
      </c>
      <c r="D12" s="15">
        <v>50</v>
      </c>
      <c r="E12" s="15">
        <v>50</v>
      </c>
      <c r="F12" s="12">
        <v>12</v>
      </c>
      <c r="G12" s="16" t="s">
        <v>13</v>
      </c>
      <c r="H12" s="11">
        <v>355</v>
      </c>
      <c r="I12" s="26">
        <v>0.9</v>
      </c>
      <c r="J12" s="11">
        <f t="shared" si="0"/>
        <v>3834</v>
      </c>
    </row>
    <row r="13" customFormat="1" ht="18" customHeight="1" spans="1:10">
      <c r="A13" s="12">
        <v>37</v>
      </c>
      <c r="B13" s="17" t="s">
        <v>22</v>
      </c>
      <c r="C13" s="14" t="s">
        <v>166</v>
      </c>
      <c r="D13" s="18">
        <v>11</v>
      </c>
      <c r="E13" s="18">
        <v>11</v>
      </c>
      <c r="F13" s="12">
        <v>1</v>
      </c>
      <c r="G13" s="16" t="s">
        <v>13</v>
      </c>
      <c r="H13" s="11">
        <v>355</v>
      </c>
      <c r="I13" s="26">
        <v>0.9</v>
      </c>
      <c r="J13" s="11">
        <f t="shared" si="0"/>
        <v>319.5</v>
      </c>
    </row>
    <row r="14" customFormat="1" ht="18" customHeight="1" spans="1:10">
      <c r="A14" s="12">
        <v>43</v>
      </c>
      <c r="B14" s="13" t="s">
        <v>23</v>
      </c>
      <c r="C14" s="14" t="s">
        <v>166</v>
      </c>
      <c r="D14" s="15">
        <v>87.6</v>
      </c>
      <c r="E14" s="15">
        <v>87.6</v>
      </c>
      <c r="F14" s="12">
        <v>5</v>
      </c>
      <c r="G14" s="16" t="s">
        <v>13</v>
      </c>
      <c r="H14" s="11">
        <v>355</v>
      </c>
      <c r="I14" s="26">
        <v>0.9</v>
      </c>
      <c r="J14" s="11">
        <f t="shared" si="0"/>
        <v>1597.5</v>
      </c>
    </row>
    <row r="15" customFormat="1" ht="18" customHeight="1" spans="1:10">
      <c r="A15" s="12">
        <v>49</v>
      </c>
      <c r="B15" s="13" t="s">
        <v>24</v>
      </c>
      <c r="C15" s="14" t="s">
        <v>166</v>
      </c>
      <c r="D15" s="15">
        <v>61.7</v>
      </c>
      <c r="E15" s="15">
        <v>61.7</v>
      </c>
      <c r="F15" s="12">
        <v>2</v>
      </c>
      <c r="G15" s="16" t="s">
        <v>13</v>
      </c>
      <c r="H15" s="11">
        <v>355</v>
      </c>
      <c r="I15" s="26">
        <v>0.9</v>
      </c>
      <c r="J15" s="11">
        <f t="shared" si="0"/>
        <v>639</v>
      </c>
    </row>
    <row r="16" customFormat="1" ht="18" customHeight="1" spans="1:10">
      <c r="A16" s="12">
        <v>52</v>
      </c>
      <c r="B16" s="13" t="s">
        <v>25</v>
      </c>
      <c r="C16" s="14" t="s">
        <v>166</v>
      </c>
      <c r="D16" s="15">
        <v>46.5</v>
      </c>
      <c r="E16" s="15">
        <v>46.5</v>
      </c>
      <c r="F16" s="12">
        <v>2</v>
      </c>
      <c r="G16" s="16" t="s">
        <v>13</v>
      </c>
      <c r="H16" s="11">
        <v>355</v>
      </c>
      <c r="I16" s="26">
        <v>0.9</v>
      </c>
      <c r="J16" s="11">
        <f t="shared" si="0"/>
        <v>639</v>
      </c>
    </row>
    <row r="17" customFormat="1" ht="18" customHeight="1" spans="1:10">
      <c r="A17" s="12">
        <v>53</v>
      </c>
      <c r="B17" s="13" t="s">
        <v>26</v>
      </c>
      <c r="C17" s="14" t="s">
        <v>166</v>
      </c>
      <c r="D17" s="15">
        <v>31.1</v>
      </c>
      <c r="E17" s="15">
        <v>31.1</v>
      </c>
      <c r="F17" s="12">
        <v>2</v>
      </c>
      <c r="G17" s="16" t="s">
        <v>13</v>
      </c>
      <c r="H17" s="11">
        <v>355</v>
      </c>
      <c r="I17" s="26">
        <v>0.9</v>
      </c>
      <c r="J17" s="11">
        <f t="shared" si="0"/>
        <v>639</v>
      </c>
    </row>
    <row r="18" customFormat="1" ht="18" customHeight="1" spans="1:10">
      <c r="A18" s="12">
        <v>54</v>
      </c>
      <c r="B18" s="13" t="s">
        <v>27</v>
      </c>
      <c r="C18" s="14" t="s">
        <v>166</v>
      </c>
      <c r="D18" s="15">
        <v>18.5</v>
      </c>
      <c r="E18" s="15">
        <v>18.5</v>
      </c>
      <c r="F18" s="12">
        <v>2</v>
      </c>
      <c r="G18" s="16" t="s">
        <v>13</v>
      </c>
      <c r="H18" s="11">
        <v>355</v>
      </c>
      <c r="I18" s="26">
        <v>0.9</v>
      </c>
      <c r="J18" s="11">
        <f t="shared" si="0"/>
        <v>639</v>
      </c>
    </row>
    <row r="19" customFormat="1" ht="18" customHeight="1" spans="1:10">
      <c r="A19" s="12">
        <v>56</v>
      </c>
      <c r="B19" s="13" t="s">
        <v>28</v>
      </c>
      <c r="C19" s="14" t="s">
        <v>166</v>
      </c>
      <c r="D19" s="15">
        <v>18</v>
      </c>
      <c r="E19" s="15">
        <v>18</v>
      </c>
      <c r="F19" s="12">
        <v>3</v>
      </c>
      <c r="G19" s="16" t="s">
        <v>13</v>
      </c>
      <c r="H19" s="11">
        <v>355</v>
      </c>
      <c r="I19" s="26">
        <v>0.9</v>
      </c>
      <c r="J19" s="11">
        <f t="shared" si="0"/>
        <v>958.5</v>
      </c>
    </row>
    <row r="20" customFormat="1" ht="18" customHeight="1" spans="1:10">
      <c r="A20" s="12">
        <v>57</v>
      </c>
      <c r="B20" s="13" t="s">
        <v>29</v>
      </c>
      <c r="C20" s="14" t="s">
        <v>166</v>
      </c>
      <c r="D20" s="15">
        <v>14</v>
      </c>
      <c r="E20" s="15">
        <v>14</v>
      </c>
      <c r="F20" s="12">
        <v>4</v>
      </c>
      <c r="G20" s="16" t="s">
        <v>13</v>
      </c>
      <c r="H20" s="11">
        <v>355</v>
      </c>
      <c r="I20" s="26">
        <v>0.9</v>
      </c>
      <c r="J20" s="11">
        <f t="shared" si="0"/>
        <v>1278</v>
      </c>
    </row>
    <row r="21" customFormat="1" ht="18" customHeight="1" spans="1:10">
      <c r="A21" s="12">
        <v>64</v>
      </c>
      <c r="B21" s="13" t="s">
        <v>30</v>
      </c>
      <c r="C21" s="14" t="s">
        <v>166</v>
      </c>
      <c r="D21" s="15">
        <v>90.1</v>
      </c>
      <c r="E21" s="15">
        <v>90.1</v>
      </c>
      <c r="F21" s="12">
        <v>3</v>
      </c>
      <c r="G21" s="16" t="s">
        <v>13</v>
      </c>
      <c r="H21" s="11">
        <v>355</v>
      </c>
      <c r="I21" s="26">
        <v>0.9</v>
      </c>
      <c r="J21" s="11">
        <f t="shared" si="0"/>
        <v>958.5</v>
      </c>
    </row>
    <row r="22" customFormat="1" ht="18" customHeight="1" spans="1:10">
      <c r="A22" s="12">
        <v>65</v>
      </c>
      <c r="B22" s="13" t="s">
        <v>31</v>
      </c>
      <c r="C22" s="14" t="s">
        <v>166</v>
      </c>
      <c r="D22" s="15">
        <v>48.7</v>
      </c>
      <c r="E22" s="15">
        <v>48.7</v>
      </c>
      <c r="F22" s="12">
        <v>12</v>
      </c>
      <c r="G22" s="16" t="s">
        <v>13</v>
      </c>
      <c r="H22" s="11">
        <v>355</v>
      </c>
      <c r="I22" s="26">
        <v>0.9</v>
      </c>
      <c r="J22" s="11">
        <f t="shared" si="0"/>
        <v>3834</v>
      </c>
    </row>
    <row r="23" customFormat="1" ht="18" customHeight="1" spans="1:10">
      <c r="A23" s="12">
        <v>66</v>
      </c>
      <c r="B23" s="13" t="s">
        <v>32</v>
      </c>
      <c r="C23" s="14" t="s">
        <v>166</v>
      </c>
      <c r="D23" s="15">
        <v>43.5</v>
      </c>
      <c r="E23" s="15">
        <v>43.5</v>
      </c>
      <c r="F23" s="12">
        <v>5</v>
      </c>
      <c r="G23" s="16" t="s">
        <v>13</v>
      </c>
      <c r="H23" s="11">
        <v>355</v>
      </c>
      <c r="I23" s="26">
        <v>0.9</v>
      </c>
      <c r="J23" s="11">
        <f t="shared" si="0"/>
        <v>1597.5</v>
      </c>
    </row>
    <row r="24" customFormat="1" ht="18" customHeight="1" spans="1:10">
      <c r="A24" s="12">
        <v>76</v>
      </c>
      <c r="B24" s="17" t="s">
        <v>33</v>
      </c>
      <c r="C24" s="14" t="s">
        <v>166</v>
      </c>
      <c r="D24" s="15">
        <v>9.5</v>
      </c>
      <c r="E24" s="15">
        <v>9.5</v>
      </c>
      <c r="F24" s="12">
        <v>4</v>
      </c>
      <c r="G24" s="16" t="s">
        <v>13</v>
      </c>
      <c r="H24" s="11">
        <v>355</v>
      </c>
      <c r="I24" s="26">
        <v>0.9</v>
      </c>
      <c r="J24" s="11">
        <f t="shared" si="0"/>
        <v>1278</v>
      </c>
    </row>
    <row r="25" customFormat="1" ht="18" customHeight="1" spans="1:10">
      <c r="A25" s="12">
        <v>84</v>
      </c>
      <c r="B25" s="13" t="s">
        <v>34</v>
      </c>
      <c r="C25" s="14" t="s">
        <v>166</v>
      </c>
      <c r="D25" s="18">
        <v>13</v>
      </c>
      <c r="E25" s="18">
        <v>13</v>
      </c>
      <c r="F25" s="12">
        <v>6</v>
      </c>
      <c r="G25" s="16" t="s">
        <v>13</v>
      </c>
      <c r="H25" s="11">
        <v>355</v>
      </c>
      <c r="I25" s="26">
        <v>0.9</v>
      </c>
      <c r="J25" s="11">
        <f t="shared" si="0"/>
        <v>1917</v>
      </c>
    </row>
    <row r="26" customFormat="1" ht="18" customHeight="1" spans="1:10">
      <c r="A26" s="12">
        <v>86</v>
      </c>
      <c r="B26" s="13" t="s">
        <v>35</v>
      </c>
      <c r="C26" s="14" t="s">
        <v>166</v>
      </c>
      <c r="D26" s="18">
        <v>59.1</v>
      </c>
      <c r="E26" s="18">
        <v>59.1</v>
      </c>
      <c r="F26" s="12">
        <v>20</v>
      </c>
      <c r="G26" s="16" t="s">
        <v>13</v>
      </c>
      <c r="H26" s="11">
        <v>355</v>
      </c>
      <c r="I26" s="26">
        <v>0.9</v>
      </c>
      <c r="J26" s="11">
        <f t="shared" si="0"/>
        <v>6390</v>
      </c>
    </row>
    <row r="27" customFormat="1" ht="18" customHeight="1" spans="1:10">
      <c r="A27" s="12">
        <v>87</v>
      </c>
      <c r="B27" s="13" t="s">
        <v>36</v>
      </c>
      <c r="C27" s="14" t="s">
        <v>166</v>
      </c>
      <c r="D27" s="15">
        <v>69.8</v>
      </c>
      <c r="E27" s="15">
        <v>69.8</v>
      </c>
      <c r="F27" s="12">
        <v>5</v>
      </c>
      <c r="G27" s="16" t="s">
        <v>13</v>
      </c>
      <c r="H27" s="11">
        <v>355</v>
      </c>
      <c r="I27" s="26">
        <v>0.9</v>
      </c>
      <c r="J27" s="11">
        <f t="shared" si="0"/>
        <v>1597.5</v>
      </c>
    </row>
    <row r="28" customFormat="1" ht="18" customHeight="1" spans="1:10">
      <c r="A28" s="12">
        <v>88</v>
      </c>
      <c r="B28" s="13" t="s">
        <v>37</v>
      </c>
      <c r="C28" s="14" t="s">
        <v>166</v>
      </c>
      <c r="D28" s="15">
        <v>3.5</v>
      </c>
      <c r="E28" s="15">
        <v>3.5</v>
      </c>
      <c r="F28" s="12">
        <v>3.5</v>
      </c>
      <c r="G28" s="16" t="s">
        <v>13</v>
      </c>
      <c r="H28" s="11">
        <v>355</v>
      </c>
      <c r="I28" s="26">
        <v>0.9</v>
      </c>
      <c r="J28" s="11">
        <f t="shared" si="0"/>
        <v>1118.25</v>
      </c>
    </row>
    <row r="29" customFormat="1" ht="18" customHeight="1" spans="1:10">
      <c r="A29" s="14"/>
      <c r="B29" s="19"/>
      <c r="C29" s="14"/>
      <c r="D29" s="20"/>
      <c r="E29" s="20"/>
      <c r="F29" s="21">
        <f>SUM(F4:F28)</f>
        <v>109.5</v>
      </c>
      <c r="G29" s="16"/>
      <c r="H29" s="11"/>
      <c r="I29" s="26"/>
      <c r="J29" s="11">
        <f>SUM(J4:J28)</f>
        <v>34985.25</v>
      </c>
    </row>
    <row r="30" s="3" customFormat="1" ht="30.95" customHeight="1" spans="1:10">
      <c r="A30" s="22" t="s">
        <v>153</v>
      </c>
      <c r="B30" s="23" t="s">
        <v>154</v>
      </c>
      <c r="C30" s="23"/>
      <c r="D30" s="23" t="s">
        <v>167</v>
      </c>
      <c r="E30" s="22" t="s">
        <v>12</v>
      </c>
      <c r="F30" s="22"/>
      <c r="G30" s="23" t="s">
        <v>168</v>
      </c>
      <c r="H30" s="23" t="s">
        <v>169</v>
      </c>
      <c r="I30" s="23"/>
      <c r="J30" s="23"/>
    </row>
    <row r="31" s="4" customFormat="1" ht="27" customHeight="1" spans="1:10">
      <c r="A31" s="22" t="s">
        <v>170</v>
      </c>
      <c r="B31" s="23"/>
      <c r="C31" s="23"/>
      <c r="D31" s="24" t="s">
        <v>171</v>
      </c>
      <c r="E31" s="25" t="s">
        <v>160</v>
      </c>
      <c r="F31" s="25"/>
      <c r="G31" s="24" t="s">
        <v>172</v>
      </c>
      <c r="H31" s="22">
        <v>15242777755</v>
      </c>
      <c r="I31" s="24"/>
      <c r="J31" s="27" t="s">
        <v>173</v>
      </c>
    </row>
  </sheetData>
  <mergeCells count="8">
    <mergeCell ref="A1:J1"/>
    <mergeCell ref="A2:J2"/>
    <mergeCell ref="B30:C30"/>
    <mergeCell ref="E30:F30"/>
    <mergeCell ref="H30:J30"/>
    <mergeCell ref="A31:C31"/>
    <mergeCell ref="E31:F31"/>
    <mergeCell ref="H31:I31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报损单（村集体）</vt:lpstr>
      <vt:lpstr>定损单</vt:lpstr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天然萌i</cp:lastModifiedBy>
  <dcterms:created xsi:type="dcterms:W3CDTF">2006-09-13T11:21:00Z</dcterms:created>
  <cp:lastPrinted>2022-09-02T00:25:00Z</cp:lastPrinted>
  <dcterms:modified xsi:type="dcterms:W3CDTF">2024-09-24T08:36:40Z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E0845B8E028B4557B46604FA4727BB23_13</vt:lpwstr>
  </property>
</Properties>
</file>