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报损单（村集体）" sheetId="1" r:id="rId1"/>
    <sheet name="定损单" sheetId="2" r:id="rId2"/>
    <sheet name="公示单" sheetId="3" r:id="rId3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<sst xmlns="http://schemas.openxmlformats.org/spreadsheetml/2006/main" count="139" uniqueCount="86">
  <si>
    <t xml:space="preserve">  种植业保险报损清单  </t>
  </si>
  <si>
    <t>出险地点：盘山县甜水镇二创业村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</si>
  <si>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</si>
  <si>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</si>
  <si>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</si>
  <si>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</si>
  <si>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</si>
  <si>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</si>
  <si>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</si>
  <si>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</si>
  <si>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</si>
  <si>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张雨婷</t>
  </si>
  <si>
    <t>水稻</t>
  </si>
  <si>
    <t>25-30%</t>
  </si>
  <si>
    <t>谭友</t>
  </si>
  <si>
    <t>王海玲</t>
  </si>
  <si>
    <t>金凤男</t>
  </si>
  <si>
    <t>孙凤霞</t>
  </si>
  <si>
    <r>
      <rPr>
        <sz val="10.5"/>
        <color theme="1"/>
        <rFont val="宋体"/>
        <charset val="134"/>
      </rPr>
      <t>被保险人代表签章：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2023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</si>
  <si>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种植业保险分户查勘、定损理赔结果清单</t>
    </r>
  </si>
  <si>
    <t>本单证中填写的个人信息仅用于办理保险索赔及赔款支付事宜</t>
  </si>
  <si>
    <t>盘山县甜水镇二创业村                                   标的名称：水稻                           单位：元、亩</t>
  </si>
  <si>
    <t>被保险人姓名</t>
  </si>
  <si>
    <t>种植数量</t>
  </si>
  <si>
    <t>投保数量</t>
  </si>
  <si>
    <t>核损数量</t>
  </si>
  <si>
    <t>损失率%</t>
  </si>
  <si>
    <t>损失率适用赔付标准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</si>
  <si>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</si>
  <si>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</si>
  <si>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</si>
  <si>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</si>
  <si>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</si>
  <si>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</si>
  <si>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</si>
  <si>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</si>
  <si>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</si>
  <si>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1</t>
  </si>
  <si>
    <t>21112219920730****</t>
  </si>
  <si>
    <t>621449086360648****</t>
  </si>
  <si>
    <t>盘山县农村信用合作联社甜水信用社</t>
  </si>
  <si>
    <t>1584277****</t>
  </si>
  <si>
    <t>3</t>
  </si>
  <si>
    <t>21111119751114****</t>
  </si>
  <si>
    <t>621026050001920****</t>
  </si>
  <si>
    <t>1564277****</t>
  </si>
  <si>
    <t>4</t>
  </si>
  <si>
    <t>21112219711102****</t>
  </si>
  <si>
    <t>621449086661957****</t>
  </si>
  <si>
    <t>1305089****</t>
  </si>
  <si>
    <t>7</t>
  </si>
  <si>
    <t>李长祥</t>
  </si>
  <si>
    <t>21078219530319****</t>
  </si>
  <si>
    <t>621449300660007****</t>
  </si>
  <si>
    <t>1346466****</t>
  </si>
  <si>
    <t>9</t>
  </si>
  <si>
    <t>21112219550411****</t>
  </si>
  <si>
    <t>621449086661968****</t>
  </si>
  <si>
    <t>1379504****</t>
  </si>
  <si>
    <t>10</t>
  </si>
  <si>
    <t>21111119630205****</t>
  </si>
  <si>
    <t>621449081001245****</t>
  </si>
  <si>
    <t>1514276****</t>
  </si>
  <si>
    <t>保单号：</t>
  </si>
  <si>
    <t>P9RI20232111N00000-</t>
  </si>
  <si>
    <t>报案号：</t>
  </si>
  <si>
    <t>R9RI20232111N00000-</t>
  </si>
  <si>
    <t>缮制时间：</t>
  </si>
  <si>
    <t>出险时间：</t>
  </si>
  <si>
    <t xml:space="preserve">出险原因：  </t>
  </si>
  <si>
    <t>干旱、暴雨</t>
  </si>
  <si>
    <t>经办人：</t>
  </si>
  <si>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</si>
  <si>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县甜水镇二创业村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</si>
  <si>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标的地点</t>
  </si>
  <si>
    <t>生长期赔付标准</t>
  </si>
  <si>
    <t>赔付金额</t>
  </si>
  <si>
    <t>二创业村</t>
  </si>
  <si>
    <t>标的名称：</t>
  </si>
  <si>
    <t>公示期：</t>
  </si>
  <si>
    <t>2023年10月20日—2022年10月23日</t>
  </si>
  <si>
    <t>出险时间：2023年07月04日</t>
  </si>
  <si>
    <t>出险原因：</t>
  </si>
  <si>
    <t>联系电话：</t>
  </si>
  <si>
    <t>1524277****</t>
  </si>
  <si>
    <t xml:space="preserve">  （单位公章）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</si>
</sst>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63"/>
      <name val="宋体"/>
      <charset val="134"/>
      <scheme val="minor"/>
    </font>
    <font>
      <sz val="9"/>
      <color indexed="8"/>
      <name val="宋体"/>
      <charset val="134"/>
    </font>
    <font>
      <b/>
      <sz val="18"/>
      <name val="宋体"/>
      <charset val="134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name val="等线"/>
      <charset val="134"/>
    </font>
    <font>
      <sz val="9"/>
      <color indexed="8"/>
      <name val="宋体"/>
      <charset val="134"/>
      <scheme val="minor"/>
    </font>
    <font>
      <sz val="6"/>
      <color theme="1"/>
      <name val="宋体"/>
      <charset val="134"/>
      <scheme val="minor"/>
    </font>
    <font>
      <sz val="18"/>
      <color theme="1"/>
      <name val="方正粗黑宋简体"/>
      <charset val="134"/>
    </font>
    <font>
      <u val="double"/>
      <sz val="18"/>
      <color theme="1"/>
      <name val="方正粗黑宋简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1"/>
      <color indexed="8"/>
      <name val="宋体"/>
      <charset val="134"/>
      <scheme val="minor"/>
    </font>
    <font>
      <sz val="10.5"/>
      <color theme="1"/>
      <name val="Times New Roma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6" applyNumberFormat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6" fillId="6" borderId="6" applyNumberFormat="0" applyAlignment="0" applyProtection="0">
      <alignment vertical="center"/>
    </xf>
    <xf numFmtId="0" fontId="37" fillId="7" borderId="8" applyNumberFormat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2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" fillId="2" borderId="1" xfId="1" applyNumberFormat="1" applyFont="1" applyFill="1" applyBorder="1" applyAlignment="1">
      <alignment horizontal="center" vertical="center" shrinkToFit="1"/>
    </xf>
    <xf numFmtId="49" fontId="10" fillId="3" borderId="1" xfId="0" applyNumberFormat="1" applyFont="1" applyFill="1" applyBorder="1" applyAlignment="1">
      <alignment horizontal="center" vertical="center" shrinkToFit="1"/>
    </xf>
    <xf numFmtId="43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 applyProtection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/>
    </xf>
    <xf numFmtId="9" fontId="14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shrinkToFit="1"/>
    </xf>
    <xf numFmtId="176" fontId="17" fillId="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31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176" fontId="23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2" xfId="50"/>
    <cellStyle name="常规 4 2" xfId="51"/>
    <cellStyle name="常规 10 2 2" xf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409700" cy="522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115570</xdr:rowOff>
    </xdr:from>
    <xdr:to>
      <xdr:col>3</xdr:col>
      <xdr:colOff>110490</xdr:colOff>
      <xdr:row>2</xdr:row>
      <xdr:rowOff>37465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5570"/>
          <a:ext cx="1370330" cy="4692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13"/>
  <sheetViews>
    <sheetView tabSelected="1" workbookViewId="0">
      <selection activeCell="K36" sqref="K36"/>
    </sheetView>
  </sheetViews>
  <sheetFormatPr defaultColWidth="9" defaultRowHeight="14.1"/>
  <cols>
    <col min="1" max="1" width="10.7477477477477" style="2" customWidth="1"/>
    <col min="2" max="2" width="4.87387387387387" style="2" customWidth="1"/>
    <col min="3" max="3" width="9.62162162162162" style="2" customWidth="1"/>
    <col min="4" max="4" width="13.5045045045045" style="2" customWidth="1"/>
    <col min="5" max="5" width="11.2522522522523" style="2" customWidth="1"/>
    <col min="6" max="6" width="9.5045045045045" style="2" customWidth="1"/>
    <col min="7" max="7" width="10.8738738738739" style="2" customWidth="1"/>
    <col min="8" max="8" width="9" style="2" customWidth="1"/>
    <col min="9" max="9" width="10" style="2" customWidth="1"/>
    <col min="10" max="16384" width="9" style="2"/>
  </cols>
  <sheetData>
    <row r="2" ht="22.5" customHeight="1" spans="1:9">
      <c r="A2" s="53" t="s">
        <v>0</v>
      </c>
      <c r="B2" s="54"/>
      <c r="C2" s="54"/>
      <c r="D2" s="54"/>
      <c r="E2" s="54"/>
      <c r="F2" s="54"/>
      <c r="G2" s="54"/>
      <c r="H2" s="54"/>
      <c r="I2" s="54"/>
    </row>
    <row r="3" ht="22.5" customHeight="1" spans="1:9">
      <c r="A3" s="55"/>
      <c r="B3" s="55"/>
      <c r="C3" s="55"/>
      <c r="D3" s="55"/>
      <c r="E3" s="55"/>
      <c r="F3" s="55"/>
      <c r="G3" s="55"/>
      <c r="H3" s="55"/>
      <c r="I3" s="55"/>
    </row>
    <row r="4" ht="27" customHeight="1" spans="1:9">
      <c r="A4" s="56" t="s">
        <v>1</v>
      </c>
      <c r="B4" s="56"/>
      <c r="C4" s="56"/>
      <c r="D4" s="56"/>
      <c r="E4" s="56"/>
      <c r="F4" s="56"/>
      <c r="G4" s="56"/>
      <c r="H4" s="56"/>
      <c r="I4" s="56"/>
    </row>
    <row r="5" ht="38.1" customHeight="1" spans="1:9">
      <c r="A5" s="39" t="s">
        <v>2</v>
      </c>
      <c r="B5" s="39" t="s">
        <v>3</v>
      </c>
      <c r="C5" s="39" t="s">
        <v>4</v>
      </c>
      <c r="D5" s="39" t="s">
        <v>5</v>
      </c>
      <c r="E5" s="39" t="s">
        <v>6</v>
      </c>
      <c r="F5" s="39" t="s">
        <v>7</v>
      </c>
      <c r="G5" s="39" t="s">
        <v>8</v>
      </c>
      <c r="H5" s="39" t="s">
        <v>9</v>
      </c>
      <c r="I5" s="39" t="s">
        <v>10</v>
      </c>
    </row>
    <row r="6" ht="18" customHeight="1" spans="1:9">
      <c r="A6" s="12">
        <v>1</v>
      </c>
      <c r="B6" s="44"/>
      <c r="C6" s="13" t="s">
        <v>11</v>
      </c>
      <c r="D6" s="44" t="s">
        <v>12</v>
      </c>
      <c r="E6" s="15">
        <v>21</v>
      </c>
      <c r="F6" s="15">
        <v>21</v>
      </c>
      <c r="G6" s="12">
        <v>11</v>
      </c>
      <c r="H6" s="43" t="s">
        <v>13</v>
      </c>
      <c r="I6" s="62"/>
    </row>
    <row r="7" ht="18" customHeight="1" spans="1:9">
      <c r="A7" s="12">
        <v>3</v>
      </c>
      <c r="B7" s="44"/>
      <c r="C7" s="13" t="s">
        <v>14</v>
      </c>
      <c r="D7" s="44" t="s">
        <v>12</v>
      </c>
      <c r="E7" s="18">
        <v>40</v>
      </c>
      <c r="F7" s="18">
        <v>40</v>
      </c>
      <c r="G7" s="12">
        <v>30</v>
      </c>
      <c r="H7" s="43" t="s">
        <v>13</v>
      </c>
      <c r="I7" s="62"/>
    </row>
    <row r="8" ht="18" customHeight="1" spans="1:9">
      <c r="A8" s="12">
        <v>4</v>
      </c>
      <c r="B8" s="44"/>
      <c r="C8" s="13" t="s">
        <v>15</v>
      </c>
      <c r="D8" s="44" t="s">
        <v>12</v>
      </c>
      <c r="E8" s="18">
        <v>25</v>
      </c>
      <c r="F8" s="18">
        <v>25</v>
      </c>
      <c r="G8" s="12">
        <v>3</v>
      </c>
      <c r="H8" s="43" t="s">
        <v>13</v>
      </c>
      <c r="I8" s="62"/>
    </row>
    <row r="9" ht="18" customHeight="1" spans="1:9">
      <c r="A9" s="12">
        <v>9</v>
      </c>
      <c r="B9" s="44"/>
      <c r="C9" s="13" t="s">
        <v>16</v>
      </c>
      <c r="D9" s="44" t="s">
        <v>12</v>
      </c>
      <c r="E9" s="18">
        <v>80</v>
      </c>
      <c r="F9" s="18">
        <v>80</v>
      </c>
      <c r="G9" s="12">
        <v>6</v>
      </c>
      <c r="H9" s="43" t="s">
        <v>13</v>
      </c>
      <c r="I9" s="62"/>
    </row>
    <row r="10" ht="18" customHeight="1" spans="1:9">
      <c r="A10" s="12">
        <v>10</v>
      </c>
      <c r="B10" s="44"/>
      <c r="C10" s="13" t="s">
        <v>17</v>
      </c>
      <c r="D10" s="44" t="s">
        <v>12</v>
      </c>
      <c r="E10" s="18">
        <v>93</v>
      </c>
      <c r="F10" s="18">
        <v>93</v>
      </c>
      <c r="G10" s="12">
        <v>25</v>
      </c>
      <c r="H10" s="43" t="s">
        <v>13</v>
      </c>
      <c r="I10" s="62"/>
    </row>
    <row r="11" ht="18" customHeight="1" spans="1:9">
      <c r="A11" s="14"/>
      <c r="B11" s="39"/>
      <c r="C11" s="46"/>
      <c r="D11" s="44"/>
      <c r="E11" s="57"/>
      <c r="F11" s="57"/>
      <c r="G11" s="21">
        <f>SUM(G6:G10)</f>
        <v>75</v>
      </c>
      <c r="H11" s="43"/>
      <c r="I11" s="39"/>
    </row>
    <row r="12" ht="18" customHeight="1" spans="1:9">
      <c r="A12" s="58"/>
      <c r="B12" s="59"/>
      <c r="C12" s="59"/>
      <c r="D12" s="59"/>
      <c r="E12" s="60"/>
      <c r="F12" s="59"/>
      <c r="G12" s="59"/>
      <c r="H12" s="59"/>
      <c r="I12" s="59"/>
    </row>
    <row r="13" spans="1:9">
      <c r="A13" s="61" t="s">
        <v>18</v>
      </c>
      <c r="B13" s="61"/>
      <c r="C13" s="61"/>
      <c r="D13" s="61"/>
      <c r="E13" s="61"/>
      <c r="F13" s="61"/>
      <c r="G13" s="61"/>
      <c r="H13" s="61"/>
      <c r="I13" s="61"/>
    </row>
  </sheetData>
  <mergeCells count="3">
    <mergeCell ref="A2:I2"/>
    <mergeCell ref="A4:I4"/>
    <mergeCell ref="A13:I13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14"/>
  <sheetViews>
    <sheetView workbookViewId="0">
      <selection activeCell="T20" sqref="T20"/>
    </sheetView>
  </sheetViews>
  <sheetFormatPr defaultColWidth="9" defaultRowHeight="14.1"/>
  <cols>
    <col min="1" max="1" width="4.25225225225225" customWidth="1"/>
    <col min="2" max="2" width="6.5045045045045" customWidth="1"/>
    <col min="3" max="4" width="7.25225225225225" customWidth="1"/>
    <col min="5" max="5" width="6" customWidth="1"/>
    <col min="6" max="6" width="7.62162162162162" customWidth="1"/>
    <col min="7" max="7" width="7.37837837837838" customWidth="1"/>
    <col min="8" max="8" width="7.62162162162162" style="32" customWidth="1"/>
    <col min="9" max="9" width="6.25225225225225" customWidth="1"/>
    <col min="10" max="11" width="7.62162162162162" customWidth="1"/>
    <col min="12" max="12" width="20.3783783783784" customWidth="1"/>
    <col min="13" max="13" width="20" customWidth="1"/>
    <col min="14" max="14" width="18.2972972972973" customWidth="1"/>
    <col min="15" max="15" width="12.3783783783784" customWidth="1"/>
    <col min="16" max="16" width="11" customWidth="1"/>
  </cols>
  <sheetData>
    <row r="2" ht="29" customHeight="1" spans="1:16">
      <c r="A2" s="33" t="s">
        <v>19</v>
      </c>
      <c r="B2" s="34"/>
      <c r="C2" s="34"/>
      <c r="D2" s="34"/>
      <c r="E2" s="34"/>
      <c r="F2" s="34"/>
      <c r="G2" s="34"/>
      <c r="H2" s="35"/>
      <c r="I2" s="34"/>
      <c r="J2" s="34"/>
      <c r="K2" s="34"/>
      <c r="L2" s="34"/>
      <c r="M2" s="34"/>
      <c r="N2" s="34"/>
      <c r="O2" s="34"/>
      <c r="P2" s="34"/>
    </row>
    <row r="3" s="30" customFormat="1" spans="1:16">
      <c r="A3" s="36" t="s">
        <v>20</v>
      </c>
      <c r="B3" s="36"/>
      <c r="C3" s="36"/>
      <c r="D3" s="36"/>
      <c r="E3" s="36"/>
      <c r="F3" s="36"/>
      <c r="G3" s="36"/>
      <c r="H3" s="37"/>
      <c r="I3" s="36"/>
      <c r="J3" s="36"/>
      <c r="K3" s="36"/>
      <c r="L3" s="36"/>
      <c r="M3" s="36"/>
      <c r="N3" s="36"/>
      <c r="O3" s="36"/>
      <c r="P3" s="36"/>
    </row>
    <row r="4" s="30" customFormat="1" spans="1:8">
      <c r="A4" s="30" t="s">
        <v>21</v>
      </c>
      <c r="H4" s="38"/>
    </row>
    <row r="5" ht="37.3" spans="1:16">
      <c r="A5" s="39" t="s">
        <v>2</v>
      </c>
      <c r="B5" s="39" t="s">
        <v>22</v>
      </c>
      <c r="C5" s="40" t="s">
        <v>23</v>
      </c>
      <c r="D5" s="40" t="s">
        <v>24</v>
      </c>
      <c r="E5" s="40" t="s">
        <v>25</v>
      </c>
      <c r="F5" s="40" t="s">
        <v>26</v>
      </c>
      <c r="G5" s="39" t="s">
        <v>27</v>
      </c>
      <c r="H5" s="41" t="s">
        <v>28</v>
      </c>
      <c r="I5" s="39" t="s">
        <v>29</v>
      </c>
      <c r="J5" s="39" t="s">
        <v>30</v>
      </c>
      <c r="K5" s="40" t="s">
        <v>31</v>
      </c>
      <c r="L5" s="39" t="s">
        <v>32</v>
      </c>
      <c r="M5" s="39" t="s">
        <v>33</v>
      </c>
      <c r="N5" s="39" t="s">
        <v>34</v>
      </c>
      <c r="O5" s="39" t="s">
        <v>35</v>
      </c>
      <c r="P5" s="39" t="s">
        <v>36</v>
      </c>
    </row>
    <row r="6" s="31" customFormat="1" ht="42" customHeight="1" spans="1:16">
      <c r="A6" s="42" t="s">
        <v>37</v>
      </c>
      <c r="B6" s="13" t="s">
        <v>11</v>
      </c>
      <c r="C6" s="15">
        <v>21</v>
      </c>
      <c r="D6" s="15">
        <v>21</v>
      </c>
      <c r="E6" s="12">
        <v>11</v>
      </c>
      <c r="F6" s="43" t="s">
        <v>13</v>
      </c>
      <c r="G6" s="44">
        <v>355</v>
      </c>
      <c r="H6" s="43">
        <v>0.9</v>
      </c>
      <c r="I6" s="44">
        <v>0</v>
      </c>
      <c r="J6" s="43">
        <v>1</v>
      </c>
      <c r="K6" s="44">
        <f t="shared" ref="K6:K11" si="0">E6*G6*H6*J6</f>
        <v>3514.5</v>
      </c>
      <c r="L6" s="13" t="s">
        <v>38</v>
      </c>
      <c r="M6" s="13" t="s">
        <v>39</v>
      </c>
      <c r="N6" s="52" t="s">
        <v>40</v>
      </c>
      <c r="O6" s="13" t="s">
        <v>41</v>
      </c>
      <c r="P6" s="44"/>
    </row>
    <row r="7" s="31" customFormat="1" ht="42" customHeight="1" spans="1:16">
      <c r="A7" s="42" t="s">
        <v>42</v>
      </c>
      <c r="B7" s="13" t="s">
        <v>14</v>
      </c>
      <c r="C7" s="15">
        <v>40</v>
      </c>
      <c r="D7" s="15">
        <v>40</v>
      </c>
      <c r="E7" s="12">
        <v>30</v>
      </c>
      <c r="F7" s="43" t="s">
        <v>13</v>
      </c>
      <c r="G7" s="44">
        <v>355</v>
      </c>
      <c r="H7" s="43">
        <v>0.9</v>
      </c>
      <c r="I7" s="44">
        <v>0</v>
      </c>
      <c r="J7" s="43">
        <v>1</v>
      </c>
      <c r="K7" s="44">
        <f t="shared" si="0"/>
        <v>9585</v>
      </c>
      <c r="L7" s="13" t="s">
        <v>43</v>
      </c>
      <c r="M7" s="13" t="s">
        <v>44</v>
      </c>
      <c r="N7" s="52" t="s">
        <v>40</v>
      </c>
      <c r="O7" s="13" t="s">
        <v>45</v>
      </c>
      <c r="P7" s="44"/>
    </row>
    <row r="8" s="31" customFormat="1" ht="42" customHeight="1" spans="1:16">
      <c r="A8" s="42" t="s">
        <v>46</v>
      </c>
      <c r="B8" s="13" t="s">
        <v>15</v>
      </c>
      <c r="C8" s="18">
        <v>25</v>
      </c>
      <c r="D8" s="18">
        <v>25</v>
      </c>
      <c r="E8" s="12">
        <v>3</v>
      </c>
      <c r="F8" s="43" t="s">
        <v>13</v>
      </c>
      <c r="G8" s="44">
        <v>355</v>
      </c>
      <c r="H8" s="43">
        <v>0.9</v>
      </c>
      <c r="I8" s="44">
        <v>0</v>
      </c>
      <c r="J8" s="43">
        <v>1</v>
      </c>
      <c r="K8" s="44">
        <f t="shared" si="0"/>
        <v>958.5</v>
      </c>
      <c r="L8" s="13" t="s">
        <v>47</v>
      </c>
      <c r="M8" s="13" t="s">
        <v>48</v>
      </c>
      <c r="N8" s="52" t="s">
        <v>40</v>
      </c>
      <c r="O8" s="13" t="s">
        <v>49</v>
      </c>
      <c r="P8" s="44"/>
    </row>
    <row r="9" s="31" customFormat="1" ht="42" customHeight="1" spans="1:16">
      <c r="A9" s="42" t="s">
        <v>50</v>
      </c>
      <c r="B9" s="13" t="s">
        <v>51</v>
      </c>
      <c r="C9" s="18">
        <v>70</v>
      </c>
      <c r="D9" s="18">
        <v>70</v>
      </c>
      <c r="E9" s="12">
        <v>20</v>
      </c>
      <c r="F9" s="43" t="s">
        <v>13</v>
      </c>
      <c r="G9" s="44">
        <v>355</v>
      </c>
      <c r="H9" s="43">
        <v>0.9</v>
      </c>
      <c r="I9" s="44">
        <v>0</v>
      </c>
      <c r="J9" s="43">
        <v>1</v>
      </c>
      <c r="K9" s="44">
        <f t="shared" si="0"/>
        <v>6390</v>
      </c>
      <c r="L9" s="13" t="s">
        <v>52</v>
      </c>
      <c r="M9" s="13" t="s">
        <v>53</v>
      </c>
      <c r="N9" s="52" t="s">
        <v>40</v>
      </c>
      <c r="O9" s="13" t="s">
        <v>54</v>
      </c>
      <c r="P9" s="44"/>
    </row>
    <row r="10" s="31" customFormat="1" ht="42" customHeight="1" spans="1:16">
      <c r="A10" s="42" t="s">
        <v>55</v>
      </c>
      <c r="B10" s="13" t="s">
        <v>16</v>
      </c>
      <c r="C10" s="18">
        <v>80</v>
      </c>
      <c r="D10" s="18">
        <v>80</v>
      </c>
      <c r="E10" s="12">
        <v>6</v>
      </c>
      <c r="F10" s="43" t="s">
        <v>13</v>
      </c>
      <c r="G10" s="44">
        <v>355</v>
      </c>
      <c r="H10" s="43">
        <v>0.9</v>
      </c>
      <c r="I10" s="44">
        <v>0</v>
      </c>
      <c r="J10" s="43">
        <v>1</v>
      </c>
      <c r="K10" s="44">
        <f t="shared" si="0"/>
        <v>1917</v>
      </c>
      <c r="L10" s="13" t="s">
        <v>56</v>
      </c>
      <c r="M10" s="13" t="s">
        <v>57</v>
      </c>
      <c r="N10" s="52" t="s">
        <v>40</v>
      </c>
      <c r="O10" s="13" t="s">
        <v>58</v>
      </c>
      <c r="P10" s="44"/>
    </row>
    <row r="11" s="31" customFormat="1" ht="42" customHeight="1" spans="1:16">
      <c r="A11" s="42" t="s">
        <v>59</v>
      </c>
      <c r="B11" s="13" t="s">
        <v>17</v>
      </c>
      <c r="C11" s="18">
        <v>93</v>
      </c>
      <c r="D11" s="18">
        <v>93</v>
      </c>
      <c r="E11" s="12">
        <v>26</v>
      </c>
      <c r="F11" s="43" t="s">
        <v>13</v>
      </c>
      <c r="G11" s="44">
        <v>355</v>
      </c>
      <c r="H11" s="43">
        <v>0.9</v>
      </c>
      <c r="I11" s="44">
        <v>0</v>
      </c>
      <c r="J11" s="43">
        <v>1</v>
      </c>
      <c r="K11" s="44">
        <f t="shared" si="0"/>
        <v>8307</v>
      </c>
      <c r="L11" s="13" t="s">
        <v>60</v>
      </c>
      <c r="M11" s="13" t="s">
        <v>61</v>
      </c>
      <c r="N11" s="52" t="s">
        <v>40</v>
      </c>
      <c r="O11" s="13" t="s">
        <v>62</v>
      </c>
      <c r="P11" s="44"/>
    </row>
    <row r="12" s="31" customFormat="1" ht="17" customHeight="1" spans="1:16">
      <c r="A12" s="45"/>
      <c r="B12" s="46"/>
      <c r="C12" s="47"/>
      <c r="D12" s="47"/>
      <c r="E12" s="21">
        <f>SUM(E6:E11)</f>
        <v>96</v>
      </c>
      <c r="F12" s="43"/>
      <c r="G12" s="44"/>
      <c r="H12" s="43"/>
      <c r="I12" s="44"/>
      <c r="J12" s="43"/>
      <c r="K12" s="44">
        <f>SUM(K6:K11)</f>
        <v>30672</v>
      </c>
      <c r="L12" s="44"/>
      <c r="M12" s="44"/>
      <c r="N12" s="52"/>
      <c r="O12" s="44"/>
      <c r="P12" s="44"/>
    </row>
    <row r="13" ht="24" customHeight="1" spans="1:16">
      <c r="A13" s="31" t="s">
        <v>63</v>
      </c>
      <c r="B13" s="31"/>
      <c r="C13" s="48" t="s">
        <v>64</v>
      </c>
      <c r="D13" s="48"/>
      <c r="E13" s="48"/>
      <c r="F13" s="48"/>
      <c r="G13" s="49" t="s">
        <v>65</v>
      </c>
      <c r="H13" s="48" t="s">
        <v>66</v>
      </c>
      <c r="I13" s="48"/>
      <c r="J13" s="48"/>
      <c r="K13" s="48"/>
      <c r="L13" s="49" t="s">
        <v>67</v>
      </c>
      <c r="M13" s="50">
        <v>44854</v>
      </c>
      <c r="N13" s="31"/>
      <c r="O13" s="31"/>
      <c r="P13" s="31"/>
    </row>
    <row r="14" ht="27" customHeight="1" spans="1:16">
      <c r="A14" s="31" t="s">
        <v>68</v>
      </c>
      <c r="B14" s="31"/>
      <c r="C14" s="50">
        <v>44746</v>
      </c>
      <c r="D14" s="31"/>
      <c r="E14" s="31"/>
      <c r="F14" s="31"/>
      <c r="G14" s="4" t="s">
        <v>69</v>
      </c>
      <c r="H14" s="51" t="s">
        <v>70</v>
      </c>
      <c r="I14" s="31"/>
      <c r="J14" s="31"/>
      <c r="K14" s="31"/>
      <c r="L14" s="49" t="s">
        <v>71</v>
      </c>
      <c r="M14" s="49"/>
      <c r="N14" s="49"/>
      <c r="O14" s="49"/>
      <c r="P14" s="49"/>
    </row>
  </sheetData>
  <mergeCells count="10">
    <mergeCell ref="A2:P2"/>
    <mergeCell ref="A3:P3"/>
    <mergeCell ref="A4:P4"/>
    <mergeCell ref="A13:B13"/>
    <mergeCell ref="C13:F13"/>
    <mergeCell ref="H13:K13"/>
    <mergeCell ref="M13:P13"/>
    <mergeCell ref="A14:B14"/>
    <mergeCell ref="C14:F14"/>
    <mergeCell ref="H14:K14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2"/>
  <sheetViews>
    <sheetView workbookViewId="0">
      <selection activeCell="Z9" sqref="Z9"/>
    </sheetView>
  </sheetViews>
  <sheetFormatPr defaultColWidth="9" defaultRowHeight="14.1"/>
  <cols>
    <col min="1" max="1" width="4.62162162162162" style="5" customWidth="1"/>
    <col min="2" max="2" width="7.5045045045045" style="6" customWidth="1"/>
    <col min="3" max="3" width="8.25225225225225" style="6" customWidth="1"/>
    <col min="4" max="4" width="7.62162162162162" style="6" customWidth="1"/>
    <col min="5" max="5" width="7.25225225225225" style="6" customWidth="1"/>
    <col min="6" max="6" width="7.62162162162162" style="6" customWidth="1"/>
    <col min="7" max="7" width="9.5045045045045" style="6" customWidth="1"/>
    <col min="8" max="8" width="10" style="6" customWidth="1"/>
    <col min="9" max="9" width="7.5045045045045" style="6" customWidth="1"/>
    <col min="10" max="10" width="11.5045045045045" style="6" customWidth="1"/>
  </cols>
  <sheetData>
    <row r="1" ht="54" customHeight="1" spans="1:10">
      <c r="A1" s="7" t="s">
        <v>72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73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1" t="s">
        <v>22</v>
      </c>
      <c r="C3" s="11" t="s">
        <v>74</v>
      </c>
      <c r="D3" s="11" t="s">
        <v>23</v>
      </c>
      <c r="E3" s="11" t="s">
        <v>24</v>
      </c>
      <c r="F3" s="11" t="s">
        <v>25</v>
      </c>
      <c r="G3" s="11" t="s">
        <v>9</v>
      </c>
      <c r="H3" s="11" t="s">
        <v>27</v>
      </c>
      <c r="I3" s="11" t="s">
        <v>75</v>
      </c>
      <c r="J3" s="11" t="s">
        <v>76</v>
      </c>
    </row>
    <row r="4" s="2" customFormat="1" ht="18" customHeight="1" spans="1:10">
      <c r="A4" s="12">
        <v>1</v>
      </c>
      <c r="B4" s="13" t="s">
        <v>11</v>
      </c>
      <c r="C4" s="14" t="s">
        <v>77</v>
      </c>
      <c r="D4" s="15">
        <v>21</v>
      </c>
      <c r="E4" s="15">
        <v>21</v>
      </c>
      <c r="F4" s="12">
        <v>11</v>
      </c>
      <c r="G4" s="16" t="s">
        <v>13</v>
      </c>
      <c r="H4" s="17">
        <v>355</v>
      </c>
      <c r="I4" s="27">
        <v>0.9</v>
      </c>
      <c r="J4" s="17">
        <f t="shared" ref="J4:J9" si="0">F4*H4*I4</f>
        <v>3514.5</v>
      </c>
    </row>
    <row r="5" s="2" customFormat="1" ht="18" customHeight="1" spans="1:10">
      <c r="A5" s="12">
        <v>3</v>
      </c>
      <c r="B5" s="13" t="s">
        <v>14</v>
      </c>
      <c r="C5" s="14" t="s">
        <v>77</v>
      </c>
      <c r="D5" s="15">
        <v>40</v>
      </c>
      <c r="E5" s="15">
        <v>40</v>
      </c>
      <c r="F5" s="12">
        <v>30</v>
      </c>
      <c r="G5" s="16" t="s">
        <v>13</v>
      </c>
      <c r="H5" s="17">
        <v>355</v>
      </c>
      <c r="I5" s="27">
        <v>0.9</v>
      </c>
      <c r="J5" s="17">
        <f t="shared" si="0"/>
        <v>9585</v>
      </c>
    </row>
    <row r="6" s="2" customFormat="1" ht="18" customHeight="1" spans="1:10">
      <c r="A6" s="12">
        <v>4</v>
      </c>
      <c r="B6" s="13" t="s">
        <v>15</v>
      </c>
      <c r="C6" s="14" t="s">
        <v>77</v>
      </c>
      <c r="D6" s="18">
        <v>25</v>
      </c>
      <c r="E6" s="18">
        <v>25</v>
      </c>
      <c r="F6" s="12">
        <v>3</v>
      </c>
      <c r="G6" s="16" t="s">
        <v>13</v>
      </c>
      <c r="H6" s="17">
        <v>355</v>
      </c>
      <c r="I6" s="27">
        <v>0.9</v>
      </c>
      <c r="J6" s="17">
        <f t="shared" si="0"/>
        <v>958.5</v>
      </c>
    </row>
    <row r="7" s="2" customFormat="1" ht="18" customHeight="1" spans="1:10">
      <c r="A7" s="12">
        <v>7</v>
      </c>
      <c r="B7" s="13" t="s">
        <v>51</v>
      </c>
      <c r="C7" s="14" t="s">
        <v>77</v>
      </c>
      <c r="D7" s="18">
        <v>70</v>
      </c>
      <c r="E7" s="18">
        <v>70</v>
      </c>
      <c r="F7" s="12">
        <v>20</v>
      </c>
      <c r="G7" s="16" t="s">
        <v>13</v>
      </c>
      <c r="H7" s="17">
        <v>355</v>
      </c>
      <c r="I7" s="27">
        <v>0.9</v>
      </c>
      <c r="J7" s="17">
        <f t="shared" si="0"/>
        <v>6390</v>
      </c>
    </row>
    <row r="8" s="2" customFormat="1" ht="18" customHeight="1" spans="1:10">
      <c r="A8" s="12">
        <v>9</v>
      </c>
      <c r="B8" s="13" t="s">
        <v>16</v>
      </c>
      <c r="C8" s="14" t="s">
        <v>77</v>
      </c>
      <c r="D8" s="18">
        <v>80</v>
      </c>
      <c r="E8" s="18">
        <v>80</v>
      </c>
      <c r="F8" s="12">
        <v>6</v>
      </c>
      <c r="G8" s="16" t="s">
        <v>13</v>
      </c>
      <c r="H8" s="17">
        <v>355</v>
      </c>
      <c r="I8" s="27">
        <v>0.9</v>
      </c>
      <c r="J8" s="17">
        <f t="shared" si="0"/>
        <v>1917</v>
      </c>
    </row>
    <row r="9" ht="18" customHeight="1" spans="1:10">
      <c r="A9" s="12">
        <v>10</v>
      </c>
      <c r="B9" s="13" t="s">
        <v>17</v>
      </c>
      <c r="C9" s="14" t="s">
        <v>77</v>
      </c>
      <c r="D9" s="18">
        <v>93</v>
      </c>
      <c r="E9" s="18">
        <v>93</v>
      </c>
      <c r="F9" s="12">
        <v>26</v>
      </c>
      <c r="G9" s="16" t="s">
        <v>13</v>
      </c>
      <c r="H9" s="17">
        <v>355</v>
      </c>
      <c r="I9" s="27">
        <v>0.9</v>
      </c>
      <c r="J9" s="17">
        <f t="shared" si="0"/>
        <v>8307</v>
      </c>
    </row>
    <row r="10" customFormat="1" ht="18" customHeight="1" spans="1:10">
      <c r="A10" s="14"/>
      <c r="B10" s="19"/>
      <c r="C10" s="14"/>
      <c r="D10" s="20"/>
      <c r="E10" s="20"/>
      <c r="F10" s="21">
        <f>SUM(F4:F9)</f>
        <v>96</v>
      </c>
      <c r="G10" s="22"/>
      <c r="H10" s="11"/>
      <c r="I10" s="28"/>
      <c r="J10" s="11">
        <f>SUM(J4:J9)</f>
        <v>30672</v>
      </c>
    </row>
    <row r="11" s="3" customFormat="1" ht="30.95" customHeight="1" spans="1:10">
      <c r="A11" s="23" t="s">
        <v>63</v>
      </c>
      <c r="B11" s="24" t="s">
        <v>64</v>
      </c>
      <c r="C11" s="24"/>
      <c r="D11" s="24" t="s">
        <v>78</v>
      </c>
      <c r="E11" s="23" t="s">
        <v>12</v>
      </c>
      <c r="F11" s="23"/>
      <c r="G11" s="24" t="s">
        <v>79</v>
      </c>
      <c r="H11" s="24" t="s">
        <v>80</v>
      </c>
      <c r="I11" s="24"/>
      <c r="J11" s="24"/>
    </row>
    <row r="12" s="4" customFormat="1" ht="27" customHeight="1" spans="1:10">
      <c r="A12" s="23" t="s">
        <v>81</v>
      </c>
      <c r="B12" s="24"/>
      <c r="C12" s="24"/>
      <c r="D12" s="25" t="s">
        <v>82</v>
      </c>
      <c r="E12" s="26" t="s">
        <v>70</v>
      </c>
      <c r="F12" s="26"/>
      <c r="G12" s="25" t="s">
        <v>83</v>
      </c>
      <c r="H12" s="23" t="s">
        <v>84</v>
      </c>
      <c r="I12" s="25"/>
      <c r="J12" s="29" t="s">
        <v>85</v>
      </c>
    </row>
  </sheetData>
  <mergeCells count="8">
    <mergeCell ref="A1:J1"/>
    <mergeCell ref="A2:J2"/>
    <mergeCell ref="B11:C11"/>
    <mergeCell ref="E11:F11"/>
    <mergeCell ref="H11:J11"/>
    <mergeCell ref="A12:C12"/>
    <mergeCell ref="E12:F12"/>
    <mergeCell ref="H12:I12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报损单（村集体）</vt:lpstr>
      <vt:lpstr>定损单</vt:lpstr>
      <vt:lpstr>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2025-04-10T10:44:26Z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4C911672985B415CB1B7BBF0F62DE427_13</vt:lpwstr>
  </property>
</Properties>
</file>