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工" sheetId="4" r:id="rId1"/>
  </sheets>
  <definedNames>
    <definedName name="_xlnm.Print_Titles" localSheetId="0">新工!$1:$4</definedName>
    <definedName name="_xlnm.Print_Area" localSheetId="0">新工!$2:$7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<sst xmlns="http://schemas.openxmlformats.org/spreadsheetml/2006/main" count="25" uniqueCount="22">
  <si>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 xml:space="preserve">新工街道种植业保险投保清单               </t>
  </si>
  <si>
    <t>序号</t>
  </si>
  <si>
    <t>被保险人姓名</t>
  </si>
  <si>
    <t>住址</t>
  </si>
  <si>
    <t>种植
地点</t>
  </si>
  <si>
    <t>种植数量(亩)</t>
  </si>
  <si>
    <t>保险数量(亩)</t>
  </si>
  <si>
    <t>总保险金额(元)</t>
  </si>
  <si>
    <t>总保险费(元)</t>
  </si>
  <si>
    <t>财政补贴比例</t>
  </si>
  <si>
    <t>财政补贴金额（元）</t>
  </si>
  <si>
    <t>农户自缴保费(元)</t>
  </si>
  <si>
    <t>备注</t>
  </si>
  <si>
    <t>1</t>
  </si>
  <si>
    <t>邢岗</t>
  </si>
  <si>
    <t>新工街道牛官村</t>
  </si>
  <si>
    <t>牛官村一组、二组</t>
  </si>
  <si>
    <t>2</t>
  </si>
  <si>
    <t>张艳丽</t>
  </si>
  <si>
    <t>牛官村二组</t>
  </si>
  <si>
    <t>3</t>
  </si>
  <si>
    <t>张国玉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</si>
</sst>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b/>
      <sz val="14"/>
      <name val="黑体"/>
      <charset val="134"/>
    </font>
    <font>
      <b/>
      <sz val="10.5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3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/>
    <xf numFmtId="0" fontId="1" fillId="0" borderId="0" xfId="0" applyNumberFormat="1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176" fontId="3" fillId="0" borderId="3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left"/>
    </xf>
    <xf numFmtId="176" fontId="4" fillId="0" borderId="5" xfId="0" applyNumberFormat="1" applyFont="1" applyFill="1" applyBorder="1" applyAlignment="1">
      <alignment horizontal="left"/>
    </xf>
    <xf numFmtId="0" fontId="5" fillId="0" borderId="6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 vertical="center"/>
    </xf>
    <xf numFmtId="9" fontId="5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0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4 3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Y7"/>
  <sheetViews>
    <sheetView tabSelected="1" workbookViewId="0">
      <pane ySplit="4" topLeftCell="A5" activePane="bottomLeft" state="frozen"/>
      <selection/>
      <selection pane="bottomLeft" activeCell="L15" sqref="L15"/>
    </sheetView>
  </sheetViews>
  <sheetFormatPr defaultColWidth="9" defaultRowHeight="27" customHeight="1" outlineLevelRow="6"/>
  <cols>
    <col min="1" max="1" width="3.75" style="2" customWidth="1"/>
    <col min="2" max="2" width="6" style="2" customWidth="1"/>
    <col min="3" max="3" width="2.34166666666667" style="2" customWidth="1"/>
    <col min="4" max="4" width="2.18333333333333" style="2" customWidth="1"/>
    <col min="5" max="5" width="1.4" style="2" customWidth="1"/>
    <col min="6" max="6" width="1.71666666666667" style="2" customWidth="1"/>
    <col min="7" max="7" width="9.25" style="2" customWidth="1"/>
    <col min="8" max="8" width="3.625" style="2" customWidth="1"/>
    <col min="9" max="9" width="9" style="2" customWidth="1"/>
    <col min="10" max="10" width="2.5" style="2" customWidth="1"/>
    <col min="11" max="11" width="4.625" style="2" customWidth="1"/>
    <col min="12" max="12" width="4.05833333333333" style="2" customWidth="1"/>
    <col min="13" max="13" width="5.125" style="2" customWidth="1"/>
    <col min="14" max="14" width="3.5" style="3" customWidth="1"/>
    <col min="15" max="15" width="6.875" style="4" customWidth="1"/>
    <col min="16" max="16" width="5.375" style="4" customWidth="1"/>
    <col min="17" max="17" width="4.3" style="2" customWidth="1"/>
    <col min="18" max="18" width="2.5" style="2" customWidth="1"/>
    <col min="19" max="19" width="5.75" style="2" customWidth="1"/>
    <col min="20" max="20" width="3.625" style="4" customWidth="1"/>
    <col min="21" max="21" width="7.375" style="4" customWidth="1"/>
    <col min="22" max="22" width="4.625" style="4" customWidth="1"/>
    <col min="23" max="23" width="4.21666666666667" style="2" customWidth="1"/>
    <col min="24" max="24" width="7.375" style="2" customWidth="1"/>
  </cols>
  <sheetData>
    <row r="1" ht="23.25" customHeight="1" spans="1:2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3"/>
      <c r="O1" s="14"/>
      <c r="P1" s="14"/>
      <c r="Q1" s="5"/>
      <c r="R1" s="5"/>
      <c r="S1" s="5"/>
      <c r="T1" s="14"/>
      <c r="U1" s="14"/>
      <c r="V1" s="14"/>
      <c r="W1" s="5"/>
      <c r="X1" s="21"/>
    </row>
    <row r="2" ht="22.5" customHeight="1" spans="1:24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5"/>
      <c r="O2" s="16"/>
      <c r="P2" s="16"/>
      <c r="Q2" s="7"/>
      <c r="R2" s="7"/>
      <c r="S2" s="7"/>
      <c r="T2" s="16"/>
      <c r="U2" s="16"/>
      <c r="V2" s="16"/>
      <c r="W2" s="7"/>
      <c r="X2" s="22"/>
    </row>
    <row r="3" ht="22.5" customHeight="1" spans="1:24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7"/>
      <c r="O3" s="18"/>
      <c r="P3" s="18"/>
      <c r="Q3" s="9"/>
      <c r="R3" s="9"/>
      <c r="S3" s="9"/>
      <c r="T3" s="18"/>
      <c r="U3" s="18"/>
      <c r="V3" s="18"/>
      <c r="W3" s="9"/>
      <c r="X3" s="23"/>
    </row>
    <row r="4" ht="39" customHeight="1" spans="1:24">
      <c r="A4" s="10" t="s">
        <v>1</v>
      </c>
      <c r="B4" s="10" t="s">
        <v>2</v>
      </c>
      <c r="C4" s="10" t="s">
        <v>3</v>
      </c>
      <c r="D4" s="10"/>
      <c r="E4" s="10"/>
      <c r="F4" s="10"/>
      <c r="G4" s="10"/>
      <c r="H4" s="10" t="s">
        <v>4</v>
      </c>
      <c r="I4" s="10"/>
      <c r="J4" s="10" t="s">
        <v>5</v>
      </c>
      <c r="K4" s="10"/>
      <c r="L4" s="10" t="s">
        <v>6</v>
      </c>
      <c r="M4" s="10"/>
      <c r="N4" s="19" t="s">
        <v>7</v>
      </c>
      <c r="O4" s="20"/>
      <c r="P4" s="20" t="s">
        <v>8</v>
      </c>
      <c r="Q4" s="10"/>
      <c r="R4" s="10" t="s">
        <v>9</v>
      </c>
      <c r="S4" s="10"/>
      <c r="T4" s="20" t="s">
        <v>10</v>
      </c>
      <c r="U4" s="20"/>
      <c r="V4" s="20" t="s">
        <v>11</v>
      </c>
      <c r="W4" s="10"/>
      <c r="X4" s="24" t="s">
        <v>12</v>
      </c>
    </row>
    <row r="5" ht="30" customHeight="1" spans="1:24">
      <c r="A5" s="10" t="s">
        <v>13</v>
      </c>
      <c r="B5" s="11" t="s">
        <v>14</v>
      </c>
      <c r="C5" s="12" t="s">
        <v>15</v>
      </c>
      <c r="D5" s="12"/>
      <c r="E5" s="12"/>
      <c r="F5" s="12"/>
      <c r="G5" s="12"/>
      <c r="H5" s="10" t="s">
        <v>16</v>
      </c>
      <c r="I5" s="10"/>
      <c r="J5" s="19">
        <v>500</v>
      </c>
      <c r="K5" s="10"/>
      <c r="L5" s="19">
        <f>J5</f>
        <v>500</v>
      </c>
      <c r="M5" s="10"/>
      <c r="N5" s="20">
        <f t="shared" ref="N5:N7" si="0">L5*1290</f>
        <v>645000</v>
      </c>
      <c r="O5" s="20"/>
      <c r="P5" s="20">
        <f>N5*0.041</f>
        <v>26445</v>
      </c>
      <c r="Q5" s="10"/>
      <c r="R5" s="25">
        <v>0.8</v>
      </c>
      <c r="S5" s="10"/>
      <c r="T5" s="20">
        <f t="shared" ref="T5:T7" si="1">P5*0.8</f>
        <v>21156</v>
      </c>
      <c r="U5" s="20"/>
      <c r="V5" s="20">
        <f t="shared" ref="V5:V7" si="2">P5*0.2</f>
        <v>5289</v>
      </c>
      <c r="W5" s="10"/>
      <c r="X5" s="26"/>
    </row>
    <row r="6" ht="24" customHeight="1" spans="1:24">
      <c r="A6" s="10" t="s">
        <v>17</v>
      </c>
      <c r="B6" s="11" t="s">
        <v>18</v>
      </c>
      <c r="C6" s="12" t="s">
        <v>15</v>
      </c>
      <c r="D6" s="12"/>
      <c r="E6" s="12"/>
      <c r="F6" s="12"/>
      <c r="G6" s="12"/>
      <c r="H6" s="10" t="s">
        <v>19</v>
      </c>
      <c r="I6" s="10"/>
      <c r="J6" s="19">
        <v>50</v>
      </c>
      <c r="K6" s="10"/>
      <c r="L6" s="19">
        <v>50</v>
      </c>
      <c r="M6" s="10"/>
      <c r="N6" s="20">
        <f t="shared" si="0"/>
        <v>64500</v>
      </c>
      <c r="O6" s="20"/>
      <c r="P6" s="20">
        <f>L6*52.89</f>
        <v>2644.5</v>
      </c>
      <c r="Q6" s="10"/>
      <c r="R6" s="25">
        <v>0.8</v>
      </c>
      <c r="S6" s="10"/>
      <c r="T6" s="20">
        <f t="shared" si="1"/>
        <v>2115.6</v>
      </c>
      <c r="U6" s="20"/>
      <c r="V6" s="20">
        <f t="shared" si="2"/>
        <v>528.9</v>
      </c>
      <c r="W6" s="10"/>
      <c r="X6" s="27"/>
    </row>
    <row r="7" s="1" customFormat="1" ht="33" customHeight="1" spans="1:25">
      <c r="A7" s="10" t="s">
        <v>20</v>
      </c>
      <c r="B7" s="11" t="s">
        <v>21</v>
      </c>
      <c r="C7" s="12" t="s">
        <v>15</v>
      </c>
      <c r="D7" s="12"/>
      <c r="E7" s="12"/>
      <c r="F7" s="12"/>
      <c r="G7" s="12"/>
      <c r="H7" s="10" t="s">
        <v>19</v>
      </c>
      <c r="I7" s="10"/>
      <c r="J7" s="19">
        <v>7</v>
      </c>
      <c r="K7" s="10"/>
      <c r="L7" s="19">
        <v>7</v>
      </c>
      <c r="M7" s="10"/>
      <c r="N7" s="20">
        <f t="shared" si="0"/>
        <v>9030</v>
      </c>
      <c r="O7" s="20"/>
      <c r="P7" s="20">
        <f>L7*52.89</f>
        <v>370.23</v>
      </c>
      <c r="Q7" s="10"/>
      <c r="R7" s="25">
        <v>0.8</v>
      </c>
      <c r="S7" s="10"/>
      <c r="T7" s="20">
        <f t="shared" si="1"/>
        <v>296.184</v>
      </c>
      <c r="U7" s="20"/>
      <c r="V7" s="20">
        <f t="shared" si="2"/>
        <v>74.046</v>
      </c>
      <c r="W7" s="10"/>
      <c r="X7" s="28"/>
      <c r="Y7" s="29"/>
    </row>
  </sheetData>
  <mergeCells count="39">
    <mergeCell ref="A1:X1"/>
    <mergeCell ref="A2:X2"/>
    <mergeCell ref="A3:X3"/>
    <mergeCell ref="C4:G4"/>
    <mergeCell ref="H4:I4"/>
    <mergeCell ref="J4:K4"/>
    <mergeCell ref="L4:M4"/>
    <mergeCell ref="N4:O4"/>
    <mergeCell ref="P4:Q4"/>
    <mergeCell ref="R4:S4"/>
    <mergeCell ref="T4:U4"/>
    <mergeCell ref="V4:W4"/>
    <mergeCell ref="C5:G5"/>
    <mergeCell ref="H5:I5"/>
    <mergeCell ref="J5:K5"/>
    <mergeCell ref="L5:M5"/>
    <mergeCell ref="N5:O5"/>
    <mergeCell ref="P5:Q5"/>
    <mergeCell ref="R5:S5"/>
    <mergeCell ref="T5:U5"/>
    <mergeCell ref="V5:W5"/>
    <mergeCell ref="C6:G6"/>
    <mergeCell ref="H6:I6"/>
    <mergeCell ref="J6:K6"/>
    <mergeCell ref="L6:M6"/>
    <mergeCell ref="N6:O6"/>
    <mergeCell ref="P6:Q6"/>
    <mergeCell ref="R6:S6"/>
    <mergeCell ref="T6:U6"/>
    <mergeCell ref="V6:W6"/>
    <mergeCell ref="C7:G7"/>
    <mergeCell ref="H7:I7"/>
    <mergeCell ref="J7:K7"/>
    <mergeCell ref="L7:M7"/>
    <mergeCell ref="N7:O7"/>
    <mergeCell ref="P7:Q7"/>
    <mergeCell ref="R7:S7"/>
    <mergeCell ref="T7:U7"/>
    <mergeCell ref="V7:W7"/>
  </mergeCells>
  <pageMargins left="0.432638888888889" right="0.118055555555556" top="0.354166666666667" bottom="0.550694444444444" header="0.118055555555556" footer="0.156944444444444"/>
  <pageSetup paperSize="9" fitToWidth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2022-06-06T03:01:00Z</dcterms:created>
  <dcterms:modified xsi:type="dcterms:W3CDTF">2024-06-18T03:36:41Z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B529BC44F89048988E97BCCF8789A86B_13</vt:lpwstr>
  </property>
</Properties>
</file>