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2"/>
  </bookViews>
  <sheets>
    <sheet name="报损单（村集体）" sheetId="1" r:id="rId1"/>
    <sheet name="公示单" sheetId="3" r:id="rId2"/>
    <sheet name="定损单" sheetId="2" r:id="rId3"/>
    <sheet name="超过1万元填写（机打）" sheetId="6" r:id="rId4"/>
    <sheet name="大户核实（2-5人）" sheetId="5" r:id="rId5"/>
    <sheet name="回访记录（手填）" sheetId="7" r:id="rId6"/>
  </sheets>
  <externalReferences>
    <externalReference r:id="rId8"/>
  </externalReferences>
  <definedNames>
    <definedName name="OLE_LINK1">公示单!#REF!</definedName>
  </definedNames>
  <calcPr calcId="144525"/>
</workbook>
</file>

<file path=xl/sharedStrings.xml><?xml version="1.0" encoding="utf-8"?>
<sst xmlns="http://schemas.openxmlformats.org/spreadsheetml/2006/main" count="648" uniqueCount="273">
  <si>
    <t xml:space="preserve">  种植业保险报损清单  </t>
  </si>
  <si>
    <t>出险地点：盘山县胡家镇刘家村                                    单位：元、亩</t>
  </si>
  <si>
    <t>承保序号</t>
  </si>
  <si>
    <t>村组</t>
  </si>
  <si>
    <t>姓名</t>
  </si>
  <si>
    <t>受损农作物名称</t>
  </si>
  <si>
    <t>种植亩数</t>
  </si>
  <si>
    <t>投保亩数</t>
  </si>
  <si>
    <t>受损亩数</t>
  </si>
  <si>
    <t>损失程度</t>
  </si>
  <si>
    <t>备注</t>
  </si>
  <si>
    <t>刘家村</t>
  </si>
  <si>
    <t>郑洪伟</t>
  </si>
  <si>
    <t>水稻</t>
  </si>
  <si>
    <t>25-30%</t>
  </si>
  <si>
    <t>苏宝君</t>
  </si>
  <si>
    <t>王殿森</t>
  </si>
  <si>
    <t>范余文</t>
  </si>
  <si>
    <t>刘连荣</t>
  </si>
  <si>
    <t>王殿刚</t>
  </si>
  <si>
    <t>吴艳慧</t>
  </si>
  <si>
    <t>刘连国</t>
  </si>
  <si>
    <t>李德文</t>
  </si>
  <si>
    <t>郑洪涛</t>
  </si>
  <si>
    <t>苏德双</t>
  </si>
  <si>
    <t>梁雪</t>
  </si>
  <si>
    <t>张俐俐</t>
  </si>
  <si>
    <t>郑国民</t>
  </si>
  <si>
    <t>李海萍</t>
  </si>
  <si>
    <t>张书会</t>
  </si>
  <si>
    <t>陈朝龙</t>
  </si>
  <si>
    <t>付崇忠</t>
  </si>
  <si>
    <t>杨军</t>
  </si>
  <si>
    <t>谭美奇</t>
  </si>
  <si>
    <t>王宝力</t>
  </si>
  <si>
    <t>郑明贺</t>
  </si>
  <si>
    <t>李丙仁</t>
  </si>
  <si>
    <t>吴占云</t>
  </si>
  <si>
    <t>张桂秋</t>
  </si>
  <si>
    <t>倪井山</t>
  </si>
  <si>
    <t>孙兴华</t>
  </si>
  <si>
    <t>段彪</t>
  </si>
  <si>
    <t>刘连兴</t>
  </si>
  <si>
    <t>张书远</t>
  </si>
  <si>
    <t>合计</t>
  </si>
  <si>
    <r>
      <rPr>
        <sz val="10.5"/>
        <color theme="1"/>
        <rFont val="宋体"/>
        <charset val="134"/>
      </rPr>
      <t>村委会/被保险人签章确认：</t>
    </r>
    <r>
      <rPr>
        <sz val="10.5"/>
        <color theme="1"/>
        <rFont val="Times New Roman"/>
        <charset val="134"/>
      </rPr>
      <t xml:space="preserve">                       </t>
    </r>
    <r>
      <rPr>
        <sz val="10.5"/>
        <color theme="1"/>
        <rFont val="宋体"/>
        <charset val="134"/>
      </rPr>
      <t>第</t>
    </r>
    <r>
      <rPr>
        <sz val="10.5"/>
        <color theme="1"/>
        <rFont val="Times New Roman"/>
        <charset val="134"/>
      </rPr>
      <t xml:space="preserve">      </t>
    </r>
    <r>
      <rPr>
        <sz val="10.5"/>
        <color theme="1"/>
        <rFont val="宋体"/>
        <charset val="134"/>
      </rPr>
      <t>页</t>
    </r>
    <r>
      <rPr>
        <sz val="10.5"/>
        <color theme="1"/>
        <rFont val="Times New Roman"/>
        <charset val="134"/>
      </rPr>
      <t xml:space="preserve">                     2022</t>
    </r>
    <r>
      <rPr>
        <sz val="10.5"/>
        <color theme="1"/>
        <rFont val="宋体"/>
        <charset val="134"/>
      </rPr>
      <t>年</t>
    </r>
    <r>
      <rPr>
        <sz val="10.5"/>
        <color theme="1"/>
        <rFont val="Times New Roman"/>
        <charset val="134"/>
      </rPr>
      <t>07</t>
    </r>
    <r>
      <rPr>
        <sz val="10.5"/>
        <color theme="1"/>
        <rFont val="宋体"/>
        <charset val="134"/>
      </rPr>
      <t>月23日</t>
    </r>
    <r>
      <rPr>
        <sz val="10.5"/>
        <color theme="1"/>
        <rFont val="Times New Roman"/>
        <charset val="134"/>
      </rPr>
      <t xml:space="preserve">                 </t>
    </r>
  </si>
  <si>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</si>
  <si>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盘山县胡家镇刘家村                                                    单位：元、亩</t>
  </si>
  <si>
    <t>被保险人姓名</t>
  </si>
  <si>
    <t>标的地点</t>
  </si>
  <si>
    <t>种植数量</t>
  </si>
  <si>
    <t>投保数量</t>
  </si>
  <si>
    <t>核损数量</t>
  </si>
  <si>
    <t>损失率适用赔付标准</t>
  </si>
  <si>
    <t>生长期赔付标准</t>
  </si>
  <si>
    <t>赔付金额</t>
  </si>
  <si>
    <t>保单号：</t>
  </si>
  <si>
    <t>P9RI20222111N000000-</t>
  </si>
  <si>
    <t>标的名称：</t>
  </si>
  <si>
    <t>公示期：</t>
  </si>
  <si>
    <t>2022年10月28日—2022年10月30日</t>
  </si>
  <si>
    <t>出险时间：2022年07月4日</t>
  </si>
  <si>
    <t>出险原因：</t>
  </si>
  <si>
    <t>干旱、暴雨</t>
  </si>
  <si>
    <t>联系电话：</t>
  </si>
  <si>
    <t xml:space="preserve">  （单位公章）</t>
  </si>
  <si>
    <t> 中国人民财产保险股份有限公司 种植业保险分户定损理赔清单</t>
  </si>
  <si>
    <t>本单证中填写的个人信息仅用于办理保险索赔及赔款支付事宜</t>
  </si>
  <si>
    <t>盘山县胡家镇刘家村                                   标的名称：                                单位：元、亩</t>
  </si>
  <si>
    <t>损失率%</t>
  </si>
  <si>
    <t>生长期赔付比例</t>
  </si>
  <si>
    <t>免赔率%</t>
  </si>
  <si>
    <t>承保比例%</t>
  </si>
  <si>
    <t>赔款金额</t>
  </si>
  <si>
    <t>身份证号</t>
  </si>
  <si>
    <t>银行账号</t>
  </si>
  <si>
    <t>开户行</t>
  </si>
  <si>
    <t>联系方式</t>
  </si>
  <si>
    <t>被保险人签字</t>
  </si>
  <si>
    <t>1</t>
  </si>
  <si>
    <t>211122198101041937</t>
  </si>
  <si>
    <t>6214493006800138267</t>
  </si>
  <si>
    <t>信用社</t>
  </si>
  <si>
    <t>15184267844</t>
  </si>
  <si>
    <t>2</t>
  </si>
  <si>
    <t>211122196304241913</t>
  </si>
  <si>
    <t>6214493006800127633</t>
  </si>
  <si>
    <t>15942779498</t>
  </si>
  <si>
    <t>3</t>
  </si>
  <si>
    <t>211122196402281978</t>
  </si>
  <si>
    <t>6214493006800127377</t>
  </si>
  <si>
    <t>18642728045</t>
  </si>
  <si>
    <t>4</t>
  </si>
  <si>
    <t>211111195211121919</t>
  </si>
  <si>
    <t>6214493006800138333</t>
  </si>
  <si>
    <t>15184258748</t>
  </si>
  <si>
    <t>5</t>
  </si>
  <si>
    <t>211122196408071939</t>
  </si>
  <si>
    <t>6214493006600126736</t>
  </si>
  <si>
    <t>13842797028</t>
  </si>
  <si>
    <t>6</t>
  </si>
  <si>
    <t>211122197008151918</t>
  </si>
  <si>
    <t>6214493006800127336</t>
  </si>
  <si>
    <t>15642742274</t>
  </si>
  <si>
    <t>7</t>
  </si>
  <si>
    <t>211122197102041942</t>
  </si>
  <si>
    <t>6214493006600099222</t>
  </si>
  <si>
    <t>13942794864</t>
  </si>
  <si>
    <t>8</t>
  </si>
  <si>
    <t>211111197802061953</t>
  </si>
  <si>
    <t>6210260500008314968</t>
  </si>
  <si>
    <t>9</t>
  </si>
  <si>
    <t>2111111195203121935</t>
  </si>
  <si>
    <t>6214493006800127328</t>
  </si>
  <si>
    <t>5944878</t>
  </si>
  <si>
    <t>10</t>
  </si>
  <si>
    <t>211122197903021917</t>
  </si>
  <si>
    <t>6214493006600298436</t>
  </si>
  <si>
    <t>15942740808</t>
  </si>
  <si>
    <t>11</t>
  </si>
  <si>
    <t>21112219640117197X</t>
  </si>
  <si>
    <t>5839000000129224</t>
  </si>
  <si>
    <t>13898730362</t>
  </si>
  <si>
    <t>12</t>
  </si>
  <si>
    <t>21112219861110191X</t>
  </si>
  <si>
    <t>6214493006600117305</t>
  </si>
  <si>
    <t>18642716200</t>
  </si>
  <si>
    <t>13</t>
  </si>
  <si>
    <t>211122199901021920</t>
  </si>
  <si>
    <t>6214493006600127221</t>
  </si>
  <si>
    <t>15724371499</t>
  </si>
  <si>
    <t>14</t>
  </si>
  <si>
    <t>211111197205141939</t>
  </si>
  <si>
    <t>6214493006600215786</t>
  </si>
  <si>
    <t>15042772630</t>
  </si>
  <si>
    <t>15</t>
  </si>
  <si>
    <t>150429197202191220</t>
  </si>
  <si>
    <t>6214493006600099305</t>
  </si>
  <si>
    <t>13352374100</t>
  </si>
  <si>
    <t>16</t>
  </si>
  <si>
    <t>211122196211041912</t>
  </si>
  <si>
    <t>6214490810012340493</t>
  </si>
  <si>
    <t>13130880046</t>
  </si>
  <si>
    <t>17</t>
  </si>
  <si>
    <t>210921197103058152</t>
  </si>
  <si>
    <t>6214493006600298667</t>
  </si>
  <si>
    <t>13842770057</t>
  </si>
  <si>
    <t>18</t>
  </si>
  <si>
    <t>21132119680526603X</t>
  </si>
  <si>
    <t>6214490866619398128</t>
  </si>
  <si>
    <t>13942751696</t>
  </si>
  <si>
    <t>19</t>
  </si>
  <si>
    <t>211103196312022711</t>
  </si>
  <si>
    <t>6214490866619558614</t>
  </si>
  <si>
    <t>13514279107</t>
  </si>
  <si>
    <t>20</t>
  </si>
  <si>
    <t>211122199411092224</t>
  </si>
  <si>
    <t>6214490866619594940</t>
  </si>
  <si>
    <t>15942749595</t>
  </si>
  <si>
    <t>21</t>
  </si>
  <si>
    <t>211111196212191913</t>
  </si>
  <si>
    <t>6214493006800120240</t>
  </si>
  <si>
    <t>15942740161</t>
  </si>
  <si>
    <t>22</t>
  </si>
  <si>
    <t>211122197305031955</t>
  </si>
  <si>
    <t>6214493006800127468</t>
  </si>
  <si>
    <t>18842719950</t>
  </si>
  <si>
    <t>23</t>
  </si>
  <si>
    <t>211111196009091917</t>
  </si>
  <si>
    <t>6214493006600126181</t>
  </si>
  <si>
    <t>18609870996</t>
  </si>
  <si>
    <t>24</t>
  </si>
  <si>
    <t>211122196904021981</t>
  </si>
  <si>
    <t>6214490866619679162</t>
  </si>
  <si>
    <t>13704272311</t>
  </si>
  <si>
    <t>25</t>
  </si>
  <si>
    <t>211122196304141947</t>
  </si>
  <si>
    <t>6210260500102651620</t>
  </si>
  <si>
    <t>26</t>
  </si>
  <si>
    <t>211122198203041938</t>
  </si>
  <si>
    <t>6214493006600099354</t>
  </si>
  <si>
    <t>13842796694</t>
  </si>
  <si>
    <t>27</t>
  </si>
  <si>
    <t>211122196806061955</t>
  </si>
  <si>
    <t>6214493006800139414</t>
  </si>
  <si>
    <t>28</t>
  </si>
  <si>
    <t>211122197503101918</t>
  </si>
  <si>
    <t>6214490866619416045</t>
  </si>
  <si>
    <t>29</t>
  </si>
  <si>
    <t>211103196610152717</t>
  </si>
  <si>
    <t>6214493006600312336</t>
  </si>
  <si>
    <t>30</t>
  </si>
  <si>
    <t>211122197207211936</t>
  </si>
  <si>
    <t>6214493006800127393</t>
  </si>
  <si>
    <t>17614279876</t>
  </si>
  <si>
    <t>报案号：</t>
  </si>
  <si>
    <t>R9RI20222111N00000-</t>
  </si>
  <si>
    <t>缮制时间：</t>
  </si>
  <si>
    <t>出险时间：</t>
  </si>
  <si>
    <t>经办人：董楠、丛生林</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</si>
  <si>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</si>
  <si>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</si>
  <si>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</si>
  <si>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</si>
  <si>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性别</t>
  </si>
  <si>
    <t>□男 □女</t>
  </si>
  <si>
    <t>国籍</t>
  </si>
  <si>
    <r>
      <rPr>
        <sz val="8"/>
        <rFont val="宋体"/>
        <charset val="134"/>
      </rPr>
      <t>□中国   □其他：</t>
    </r>
    <r>
      <rPr>
        <u/>
        <sz val="8"/>
        <rFont val="宋体"/>
        <charset val="134"/>
      </rPr>
      <t xml:space="preserve">      </t>
    </r>
  </si>
  <si>
    <t>证件类型</t>
  </si>
  <si>
    <t>□ 身份证     □ 护照   □ 户口簿   □ 港澳通行证   □ 赴台通行证   □ 其他：</t>
  </si>
  <si>
    <t>证件号码</t>
  </si>
  <si>
    <t>□□□□□□□□□□□□□□□□□□</t>
  </si>
  <si>
    <t>证件有效期</t>
  </si>
  <si>
    <t>年    月     日 /□长期有效</t>
  </si>
  <si>
    <t>职业分类</t>
  </si>
  <si>
    <t>□党的机关、国家机关、群众团体和社会组织、企事业单位负责人 □专业技术人员 □办事人员和有关人员  □商业、社会生产服务和生活服务人员  □农、林、牧、渔、水利业生产人员 □生产、运输设备操作人员及有关人员 □军人 □不便分类的其他从业人员 □暂无职业 □其他：</t>
  </si>
  <si>
    <t>地址</t>
  </si>
  <si>
    <t>电话</t>
  </si>
  <si>
    <t>非自然人</t>
  </si>
  <si>
    <t>名称</t>
  </si>
  <si>
    <t>经营范围</t>
  </si>
  <si>
    <t>统一社会信用代码证号码</t>
  </si>
  <si>
    <t>□ 组织机构代码   □ 税务登记号码   □ 其他</t>
  </si>
  <si>
    <t>控股股东/实际控制人姓名</t>
  </si>
  <si>
    <t>□ 身份证     □ 其他</t>
  </si>
  <si>
    <t>法定代表人/负责人姓名</t>
  </si>
  <si>
    <t>授权办理业务人姓名</t>
  </si>
  <si>
    <t>领款人（若与被保险人一致，无需重复填写）</t>
  </si>
  <si>
    <t>□中国   □其他：</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</si>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</sst>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5">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theme="1"/>
      <name val="Times New Roman"/>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sz val="18"/>
      <color theme="1"/>
      <name val="黑体"/>
      <charset val="134"/>
    </font>
    <font>
      <u val="double"/>
      <sz val="18"/>
      <color theme="1"/>
      <name val="黑体"/>
      <charset val="134"/>
    </font>
    <font>
      <sz val="10.5"/>
      <color theme="1"/>
      <name val="宋体"/>
      <charset val="134"/>
    </font>
    <font>
      <sz val="10.5"/>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0"/>
      <name val="宋体"/>
      <charset val="134"/>
    </font>
    <font>
      <u/>
      <sz val="8"/>
      <name val="宋体"/>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1" fillId="6" borderId="0" applyNumberFormat="0" applyBorder="0" applyAlignment="0" applyProtection="0">
      <alignment vertical="center"/>
    </xf>
    <xf numFmtId="0" fontId="42" fillId="7" borderId="3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1" fillId="8" borderId="0" applyNumberFormat="0" applyBorder="0" applyAlignment="0" applyProtection="0">
      <alignment vertical="center"/>
    </xf>
    <xf numFmtId="0" fontId="43" fillId="9" borderId="0" applyNumberFormat="0" applyBorder="0" applyAlignment="0" applyProtection="0">
      <alignment vertical="center"/>
    </xf>
    <xf numFmtId="43" fontId="0" fillId="0" borderId="0" applyFont="0" applyFill="0" applyBorder="0" applyAlignment="0" applyProtection="0">
      <alignment vertical="center"/>
    </xf>
    <xf numFmtId="0" fontId="44" fillId="10"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0" fillId="11" borderId="37" applyNumberFormat="0" applyFont="0" applyAlignment="0" applyProtection="0">
      <alignment vertical="center"/>
    </xf>
    <xf numFmtId="0" fontId="44" fillId="12"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38" applyNumberFormat="0" applyFill="0" applyAlignment="0" applyProtection="0">
      <alignment vertical="center"/>
    </xf>
    <xf numFmtId="0" fontId="52" fillId="0" borderId="38" applyNumberFormat="0" applyFill="0" applyAlignment="0" applyProtection="0">
      <alignment vertical="center"/>
    </xf>
    <xf numFmtId="0" fontId="44" fillId="13" borderId="0" applyNumberFormat="0" applyBorder="0" applyAlignment="0" applyProtection="0">
      <alignment vertical="center"/>
    </xf>
    <xf numFmtId="0" fontId="47" fillId="0" borderId="39" applyNumberFormat="0" applyFill="0" applyAlignment="0" applyProtection="0">
      <alignment vertical="center"/>
    </xf>
    <xf numFmtId="0" fontId="44" fillId="14" borderId="0" applyNumberFormat="0" applyBorder="0" applyAlignment="0" applyProtection="0">
      <alignment vertical="center"/>
    </xf>
    <xf numFmtId="0" fontId="53" fillId="15" borderId="40" applyNumberFormat="0" applyAlignment="0" applyProtection="0">
      <alignment vertical="center"/>
    </xf>
    <xf numFmtId="0" fontId="54" fillId="15" borderId="36" applyNumberFormat="0" applyAlignment="0" applyProtection="0">
      <alignment vertical="center"/>
    </xf>
    <xf numFmtId="0" fontId="55" fillId="16" borderId="41" applyNumberFormat="0" applyAlignment="0" applyProtection="0">
      <alignment vertical="center"/>
    </xf>
    <xf numFmtId="0" fontId="41" fillId="17" borderId="0" applyNumberFormat="0" applyBorder="0" applyAlignment="0" applyProtection="0">
      <alignment vertical="center"/>
    </xf>
    <xf numFmtId="0" fontId="44" fillId="18" borderId="0" applyNumberFormat="0" applyBorder="0" applyAlignment="0" applyProtection="0">
      <alignment vertical="center"/>
    </xf>
    <xf numFmtId="0" fontId="56" fillId="0" borderId="42" applyNumberFormat="0" applyFill="0" applyAlignment="0" applyProtection="0">
      <alignment vertical="center"/>
    </xf>
    <xf numFmtId="0" fontId="57" fillId="0" borderId="43" applyNumberFormat="0" applyFill="0" applyAlignment="0" applyProtection="0">
      <alignment vertical="center"/>
    </xf>
    <xf numFmtId="0" fontId="58" fillId="19" borderId="0" applyNumberFormat="0" applyBorder="0" applyAlignment="0" applyProtection="0">
      <alignment vertical="center"/>
    </xf>
    <xf numFmtId="0" fontId="59" fillId="20" borderId="0" applyNumberFormat="0" applyBorder="0" applyAlignment="0" applyProtection="0">
      <alignment vertical="center"/>
    </xf>
    <xf numFmtId="0" fontId="41" fillId="21" borderId="0" applyNumberFormat="0" applyBorder="0" applyAlignment="0" applyProtection="0">
      <alignment vertical="center"/>
    </xf>
    <xf numFmtId="0" fontId="44" fillId="22"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1"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1" fillId="29" borderId="0" applyNumberFormat="0" applyBorder="0" applyAlignment="0" applyProtection="0">
      <alignment vertical="center"/>
    </xf>
    <xf numFmtId="0" fontId="41" fillId="30" borderId="0" applyNumberFormat="0" applyBorder="0" applyAlignment="0" applyProtection="0">
      <alignment vertical="center"/>
    </xf>
    <xf numFmtId="0" fontId="44" fillId="31" borderId="0" applyNumberFormat="0" applyBorder="0" applyAlignment="0" applyProtection="0">
      <alignment vertical="center"/>
    </xf>
    <xf numFmtId="0" fontId="41" fillId="32" borderId="0" applyNumberFormat="0" applyBorder="0" applyAlignment="0" applyProtection="0">
      <alignment vertical="center"/>
    </xf>
    <xf numFmtId="0" fontId="44" fillId="33" borderId="0" applyNumberFormat="0" applyBorder="0" applyAlignment="0" applyProtection="0">
      <alignment vertical="center"/>
    </xf>
    <xf numFmtId="0" fontId="44" fillId="34" borderId="0" applyNumberFormat="0" applyBorder="0" applyAlignment="0" applyProtection="0">
      <alignment vertical="center"/>
    </xf>
    <xf numFmtId="0" fontId="41" fillId="35" borderId="0" applyNumberFormat="0" applyBorder="0" applyAlignment="0" applyProtection="0">
      <alignment vertical="center"/>
    </xf>
    <xf numFmtId="0" fontId="44" fillId="36" borderId="0" applyNumberFormat="0" applyBorder="0" applyAlignment="0" applyProtection="0">
      <alignment vertical="center"/>
    </xf>
  </cellStyleXfs>
  <cellXfs count="158">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2"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2"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2" fillId="0" borderId="27" xfId="0" applyFont="1" applyFill="1" applyBorder="1" applyAlignment="1">
      <alignment horizontal="center" vertical="center" textRotation="255" wrapText="1"/>
    </xf>
    <xf numFmtId="0" fontId="23" fillId="0" borderId="0" xfId="0" applyFont="1" applyFill="1" applyAlignment="1">
      <alignment vertical="center"/>
    </xf>
    <xf numFmtId="0" fontId="24" fillId="0" borderId="0" xfId="0" applyFont="1" applyFill="1" applyAlignment="1">
      <alignment vertical="center"/>
    </xf>
    <xf numFmtId="0" fontId="23" fillId="0" borderId="0" xfId="0" applyFont="1" applyFill="1" applyAlignment="1">
      <alignment horizontal="right" vertical="center"/>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1"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5" fillId="0" borderId="0" xfId="0" applyFont="1" applyAlignment="1">
      <alignment horizontal="center" vertical="center"/>
    </xf>
    <xf numFmtId="9" fontId="0" fillId="0" borderId="0" xfId="0" applyNumberFormat="1">
      <alignment vertical="center"/>
    </xf>
    <xf numFmtId="0" fontId="26" fillId="0" borderId="0" xfId="0" applyFont="1" applyAlignment="1">
      <alignment horizontal="center" vertical="center"/>
    </xf>
    <xf numFmtId="9" fontId="26" fillId="0" borderId="0" xfId="0" applyNumberFormat="1" applyFont="1" applyAlignment="1">
      <alignment horizontal="center" vertical="center"/>
    </xf>
    <xf numFmtId="0" fontId="27" fillId="0" borderId="0" xfId="0" applyFont="1" applyAlignment="1">
      <alignment horizontal="left"/>
    </xf>
    <xf numFmtId="9" fontId="27" fillId="0" borderId="0" xfId="0" applyNumberFormat="1" applyFont="1" applyAlignment="1">
      <alignment horizontal="left"/>
    </xf>
    <xf numFmtId="9" fontId="0" fillId="0" borderId="0" xfId="0" applyNumberFormat="1" applyFont="1" applyAlignment="1">
      <alignment horizontal="left"/>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9" fontId="28" fillId="0" borderId="2" xfId="0" applyNumberFormat="1" applyFont="1" applyBorder="1" applyAlignment="1">
      <alignment horizontal="center" vertical="center" wrapText="1"/>
    </xf>
    <xf numFmtId="49" fontId="25" fillId="0" borderId="2" xfId="0" applyNumberFormat="1" applyFont="1" applyBorder="1" applyAlignment="1">
      <alignment horizontal="center" vertical="center" wrapText="1"/>
    </xf>
    <xf numFmtId="0" fontId="25" fillId="0" borderId="2" xfId="0" applyFont="1" applyBorder="1" applyAlignment="1">
      <alignment horizontal="center" vertical="center" wrapText="1"/>
    </xf>
    <xf numFmtId="0" fontId="25" fillId="0" borderId="2" xfId="0" applyFont="1" applyBorder="1" applyAlignment="1">
      <alignment horizontal="center" vertical="center"/>
    </xf>
    <xf numFmtId="9" fontId="25" fillId="0" borderId="2" xfId="0" applyNumberFormat="1" applyFont="1" applyBorder="1" applyAlignment="1">
      <alignment horizontal="center" vertical="center" wrapText="1"/>
    </xf>
    <xf numFmtId="49" fontId="28" fillId="0" borderId="2" xfId="0" applyNumberFormat="1" applyFont="1" applyBorder="1" applyAlignment="1">
      <alignment horizontal="center" vertical="center" wrapText="1"/>
    </xf>
    <xf numFmtId="0" fontId="29" fillId="0" borderId="2" xfId="0" applyFont="1" applyBorder="1" applyAlignment="1">
      <alignment horizontal="center" vertical="center" wrapText="1"/>
    </xf>
    <xf numFmtId="9" fontId="25" fillId="0" borderId="2" xfId="0" applyNumberFormat="1" applyFont="1" applyBorder="1" applyAlignment="1">
      <alignment horizontal="center" vertical="center"/>
    </xf>
    <xf numFmtId="0" fontId="28" fillId="0" borderId="0" xfId="0" applyFont="1" applyAlignment="1">
      <alignment horizontal="left" vertical="center" wrapText="1"/>
    </xf>
    <xf numFmtId="0" fontId="25" fillId="0" borderId="0" xfId="0" applyFont="1">
      <alignment vertical="center"/>
    </xf>
    <xf numFmtId="9" fontId="25" fillId="0" borderId="0" xfId="0" applyNumberFormat="1" applyFont="1" applyAlignment="1">
      <alignment horizontal="left" vertical="center"/>
    </xf>
    <xf numFmtId="31" fontId="25" fillId="0" borderId="0" xfId="0" applyNumberFormat="1" applyFont="1" applyAlignment="1">
      <alignment horizontal="center" vertical="center"/>
    </xf>
    <xf numFmtId="0" fontId="25" fillId="0" borderId="0" xfId="0" applyFont="1" applyAlignment="1">
      <alignment vertical="center" wrapText="1"/>
    </xf>
    <xf numFmtId="9" fontId="25" fillId="0" borderId="0" xfId="0" applyNumberFormat="1" applyFont="1" applyAlignment="1">
      <alignment horizontal="center" vertical="center"/>
    </xf>
    <xf numFmtId="0" fontId="25" fillId="0" borderId="0" xfId="0" applyFont="1" applyAlignment="1">
      <alignment horizontal="left" vertical="center"/>
    </xf>
    <xf numFmtId="0" fontId="25" fillId="0" borderId="0" xfId="0" applyFont="1" applyAlignment="1">
      <alignment horizontal="center" vertical="center" wrapText="1"/>
    </xf>
    <xf numFmtId="0" fontId="25" fillId="0" borderId="0" xfId="0" applyFont="1" applyFill="1" applyAlignment="1">
      <alignment horizontal="left" vertical="center" wrapText="1"/>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4" fillId="0" borderId="0" xfId="0" applyFont="1" applyFill="1" applyBorder="1" applyAlignment="1">
      <alignment horizontal="left" vertical="center"/>
    </xf>
    <xf numFmtId="0" fontId="35" fillId="0" borderId="2" xfId="0" applyFont="1" applyFill="1" applyBorder="1" applyAlignment="1">
      <alignment horizontal="center" vertical="center" wrapText="1"/>
    </xf>
    <xf numFmtId="49" fontId="35" fillId="0" borderId="34" xfId="0" applyNumberFormat="1" applyFont="1" applyFill="1" applyBorder="1" applyAlignment="1">
      <alignment horizontal="center" vertical="center" wrapText="1"/>
    </xf>
    <xf numFmtId="9" fontId="35" fillId="0" borderId="2" xfId="0" applyNumberFormat="1" applyFont="1" applyFill="1" applyBorder="1" applyAlignment="1">
      <alignment horizontal="center" vertical="center" wrapText="1"/>
    </xf>
    <xf numFmtId="2" fontId="35" fillId="0" borderId="34" xfId="0" applyNumberFormat="1" applyFont="1" applyFill="1" applyBorder="1" applyAlignment="1">
      <alignment horizontal="center" vertical="center" wrapText="1"/>
    </xf>
    <xf numFmtId="2" fontId="35" fillId="0" borderId="35" xfId="0"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35" fillId="0" borderId="0" xfId="0" applyFont="1" applyFill="1" applyBorder="1" applyAlignment="1">
      <alignment vertical="center" wrapText="1"/>
    </xf>
    <xf numFmtId="0" fontId="36" fillId="0" borderId="0" xfId="0" applyFont="1" applyFill="1" applyBorder="1" applyAlignment="1">
      <alignment horizontal="center" vertical="center" wrapText="1"/>
    </xf>
    <xf numFmtId="9" fontId="35" fillId="0" borderId="2" xfId="0" applyNumberFormat="1" applyFont="1" applyFill="1" applyBorder="1" applyAlignment="1" applyProtection="1">
      <alignment horizontal="center" vertical="center" wrapText="1"/>
    </xf>
    <xf numFmtId="0" fontId="36" fillId="0" borderId="0" xfId="0" applyFont="1" applyFill="1" applyBorder="1" applyAlignment="1">
      <alignment vertical="center" wrapText="1"/>
    </xf>
    <xf numFmtId="0" fontId="37" fillId="0" borderId="0" xfId="0" applyFont="1" applyAlignment="1">
      <alignment horizontal="center" vertical="center"/>
    </xf>
    <xf numFmtId="0" fontId="38" fillId="0" borderId="0" xfId="0" applyFont="1" applyAlignment="1">
      <alignment horizontal="center" vertical="center"/>
    </xf>
    <xf numFmtId="0" fontId="39" fillId="0" borderId="0" xfId="0" applyFont="1" applyAlignment="1">
      <alignment horizontal="left" vertical="center"/>
    </xf>
    <xf numFmtId="0" fontId="40" fillId="0" borderId="2" xfId="0" applyFont="1" applyBorder="1" applyAlignment="1">
      <alignment horizontal="center" vertical="center" wrapText="1"/>
    </xf>
    <xf numFmtId="0" fontId="28"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39" fillId="0" borderId="0"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1.xml"/><Relationship Id="rId7" Type="http://schemas.openxmlformats.org/officeDocument/2006/relationships/customXml" Target="../customXml/item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9525</xdr:colOff>
      <xdr:row>0</xdr:row>
      <xdr:rowOff>38735</xdr:rowOff>
    </xdr:from>
    <xdr:to>
      <xdr:col>2</xdr:col>
      <xdr:colOff>318135</xdr:colOff>
      <xdr:row>2</xdr:row>
      <xdr:rowOff>96520</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9525" y="38735"/>
          <a:ext cx="1461135" cy="5149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esktop\&#31181;&#26893;&#38505;&#26597;&#21208;&#29702;&#31639;&#25439;&#22833;&#28165;&#21333;(R9RI20232111N0000016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标的损失清单"/>
      <sheetName val="承保标的清单"/>
      <sheetName val="数据字典"/>
      <sheetName val="开户银行"/>
    </sheetNames>
    <sheetDataSet>
      <sheetData sheetId="0"/>
      <sheetData sheetId="1">
        <row r="1">
          <cell r="A1" t="str">
            <v>承保序号</v>
          </cell>
          <cell r="B1" t="str">
            <v>分户被保险人</v>
          </cell>
          <cell r="C1" t="str">
            <v>分户被保险人证件类型</v>
          </cell>
          <cell r="D1" t="str">
            <v>分户被保险人证件号码</v>
          </cell>
          <cell r="E1" t="str">
            <v>标的名称</v>
          </cell>
          <cell r="F1" t="str">
            <v>标的详细名称</v>
          </cell>
          <cell r="G1" t="str">
            <v>条款</v>
          </cell>
          <cell r="H1" t="str">
            <v>标的数量</v>
          </cell>
          <cell r="I1" t="str">
            <v>单位</v>
          </cell>
          <cell r="J1" t="str">
            <v>单位保额</v>
          </cell>
          <cell r="K1" t="str">
            <v>有效保额</v>
          </cell>
          <cell r="L1" t="str">
            <v>免赔比率（%）</v>
          </cell>
          <cell r="M1" t="str">
            <v>免赔额</v>
          </cell>
          <cell r="N1" t="str">
            <v>币别</v>
          </cell>
          <cell r="O1" t="str">
            <v>银行账号</v>
          </cell>
          <cell r="P1" t="str">
            <v>联系电话</v>
          </cell>
          <cell r="Q1" t="str">
            <v>种植地点</v>
          </cell>
          <cell r="R1" t="str">
            <v>地块编号</v>
          </cell>
        </row>
        <row r="2">
          <cell r="A2" t="str">
            <v>1</v>
          </cell>
          <cell r="B2" t="str">
            <v>郑洪伟</v>
          </cell>
          <cell r="C2" t="str">
            <v>身份证</v>
          </cell>
          <cell r="D2" t="str">
            <v>211122198101041937</v>
          </cell>
          <cell r="E2" t="str">
            <v>水稻</v>
          </cell>
          <cell r="F2" t="str">
            <v>晚稻</v>
          </cell>
          <cell r="G2" t="str">
            <v>[133802]辽宁中央财政补贴型水稻完全成本保险条款</v>
          </cell>
          <cell r="H2">
            <v>59</v>
          </cell>
          <cell r="I2" t="str">
            <v>亩</v>
          </cell>
          <cell r="J2" t="str">
            <v>1290</v>
          </cell>
          <cell r="K2" t="str">
            <v>76110</v>
          </cell>
          <cell r="L2">
            <v>0</v>
          </cell>
          <cell r="M2">
            <v>0</v>
          </cell>
          <cell r="N2" t="str">
            <v>CNY</v>
          </cell>
          <cell r="O2" t="str">
            <v>6214493006800138267</v>
          </cell>
          <cell r="P2" t="str">
            <v>15184267844</v>
          </cell>
          <cell r="Q2" t="str">
            <v>盘山县胡家镇刘家村</v>
          </cell>
          <cell r="R2" t="str">
            <v>211122103206H00000</v>
          </cell>
        </row>
        <row r="3">
          <cell r="A3" t="str">
            <v>2</v>
          </cell>
          <cell r="B3" t="str">
            <v>苏宝君</v>
          </cell>
          <cell r="C3" t="str">
            <v>身份证</v>
          </cell>
          <cell r="D3" t="str">
            <v>211122196304241913</v>
          </cell>
          <cell r="E3" t="str">
            <v>水稻</v>
          </cell>
          <cell r="F3" t="str">
            <v>晚稻</v>
          </cell>
          <cell r="G3" t="str">
            <v>[133802]辽宁中央财政补贴型水稻完全成本保险条款</v>
          </cell>
          <cell r="H3">
            <v>13.5</v>
          </cell>
          <cell r="I3" t="str">
            <v>亩</v>
          </cell>
          <cell r="J3" t="str">
            <v>1290</v>
          </cell>
          <cell r="K3" t="str">
            <v>17415</v>
          </cell>
          <cell r="L3">
            <v>0</v>
          </cell>
          <cell r="M3">
            <v>0</v>
          </cell>
          <cell r="N3" t="str">
            <v>CNY</v>
          </cell>
          <cell r="O3" t="str">
            <v>6214493006800127633</v>
          </cell>
          <cell r="P3" t="str">
            <v>15942779498</v>
          </cell>
          <cell r="Q3" t="str">
            <v>盘山县胡家镇刘家村</v>
          </cell>
          <cell r="R3" t="str">
            <v>211122103206H00000</v>
          </cell>
        </row>
        <row r="4">
          <cell r="A4" t="str">
            <v>3</v>
          </cell>
          <cell r="B4" t="str">
            <v>王殿森</v>
          </cell>
          <cell r="C4" t="str">
            <v>身份证</v>
          </cell>
          <cell r="D4" t="str">
            <v>211122196402281978</v>
          </cell>
          <cell r="E4" t="str">
            <v>水稻</v>
          </cell>
          <cell r="F4" t="str">
            <v>晚稻</v>
          </cell>
          <cell r="G4" t="str">
            <v>[133802]辽宁中央财政补贴型水稻完全成本保险条款</v>
          </cell>
          <cell r="H4">
            <v>18</v>
          </cell>
          <cell r="I4" t="str">
            <v>亩</v>
          </cell>
          <cell r="J4" t="str">
            <v>1290</v>
          </cell>
          <cell r="K4" t="str">
            <v>23220</v>
          </cell>
          <cell r="L4">
            <v>0</v>
          </cell>
          <cell r="M4">
            <v>0</v>
          </cell>
          <cell r="N4" t="str">
            <v>CNY</v>
          </cell>
          <cell r="O4" t="str">
            <v>6213362176026366867</v>
          </cell>
          <cell r="P4" t="str">
            <v>18642728045</v>
          </cell>
          <cell r="Q4" t="str">
            <v>盘山县胡家镇刘家村</v>
          </cell>
          <cell r="R4" t="str">
            <v>211122103206H00000</v>
          </cell>
        </row>
        <row r="5">
          <cell r="A5" t="str">
            <v>17</v>
          </cell>
          <cell r="B5" t="str">
            <v>陈朝龙</v>
          </cell>
          <cell r="C5" t="str">
            <v>身份证</v>
          </cell>
          <cell r="D5" t="str">
            <v>210921197103058152</v>
          </cell>
          <cell r="E5" t="str">
            <v>水稻</v>
          </cell>
          <cell r="F5" t="str">
            <v>晚稻</v>
          </cell>
          <cell r="G5" t="str">
            <v>[133802]辽宁中央财政补贴型水稻完全成本保险条款</v>
          </cell>
          <cell r="H5">
            <v>35</v>
          </cell>
          <cell r="I5" t="str">
            <v>亩</v>
          </cell>
          <cell r="J5" t="str">
            <v>1290</v>
          </cell>
          <cell r="K5" t="str">
            <v>45150</v>
          </cell>
          <cell r="L5">
            <v>0</v>
          </cell>
          <cell r="M5">
            <v>0</v>
          </cell>
          <cell r="N5" t="str">
            <v>CNY</v>
          </cell>
          <cell r="O5" t="str">
            <v>6214493006600298667</v>
          </cell>
          <cell r="P5" t="str">
            <v>13842770057</v>
          </cell>
          <cell r="Q5" t="str">
            <v>盘山县胡家镇刘家村</v>
          </cell>
          <cell r="R5" t="str">
            <v>211122103206H00000</v>
          </cell>
        </row>
        <row r="6">
          <cell r="A6" t="str">
            <v>30</v>
          </cell>
          <cell r="B6" t="str">
            <v>张书远</v>
          </cell>
          <cell r="C6" t="str">
            <v>身份证</v>
          </cell>
          <cell r="D6" t="str">
            <v>211122197207211936</v>
          </cell>
          <cell r="E6" t="str">
            <v>水稻</v>
          </cell>
          <cell r="F6" t="str">
            <v>晚稻</v>
          </cell>
          <cell r="G6" t="str">
            <v>[133802]辽宁中央财政补贴型水稻完全成本保险条款</v>
          </cell>
          <cell r="H6">
            <v>90</v>
          </cell>
          <cell r="I6" t="str">
            <v>亩</v>
          </cell>
          <cell r="J6" t="str">
            <v>1290</v>
          </cell>
          <cell r="K6" t="str">
            <v>116100</v>
          </cell>
          <cell r="L6">
            <v>0</v>
          </cell>
          <cell r="M6">
            <v>0</v>
          </cell>
          <cell r="N6" t="str">
            <v>CNY</v>
          </cell>
          <cell r="O6" t="str">
            <v>6214493006800127393</v>
          </cell>
          <cell r="P6" t="str">
            <v>17614279876</v>
          </cell>
          <cell r="Q6" t="str">
            <v>盘山县胡家镇刘家村</v>
          </cell>
          <cell r="R6" t="str">
            <v>211122103206H00000</v>
          </cell>
        </row>
        <row r="7">
          <cell r="A7" t="str">
            <v>18</v>
          </cell>
          <cell r="B7" t="str">
            <v>付崇忠</v>
          </cell>
          <cell r="C7" t="str">
            <v>身份证</v>
          </cell>
          <cell r="D7" t="str">
            <v>21132119680526603X</v>
          </cell>
          <cell r="E7" t="str">
            <v>水稻</v>
          </cell>
          <cell r="F7" t="str">
            <v>晚稻</v>
          </cell>
          <cell r="G7" t="str">
            <v>[133802]辽宁中央财政补贴型水稻完全成本保险条款</v>
          </cell>
          <cell r="H7">
            <v>27.5</v>
          </cell>
          <cell r="I7" t="str">
            <v>亩</v>
          </cell>
          <cell r="J7" t="str">
            <v>1290</v>
          </cell>
          <cell r="K7" t="str">
            <v>35475</v>
          </cell>
          <cell r="L7">
            <v>0</v>
          </cell>
          <cell r="M7">
            <v>0</v>
          </cell>
          <cell r="N7" t="str">
            <v>CNY</v>
          </cell>
          <cell r="O7" t="str">
            <v>6213362176026357361</v>
          </cell>
          <cell r="P7" t="str">
            <v>13942751696</v>
          </cell>
          <cell r="Q7" t="str">
            <v>盘山县胡家镇刘家村</v>
          </cell>
          <cell r="R7" t="str">
            <v>211122103206H00000</v>
          </cell>
        </row>
        <row r="8">
          <cell r="A8" t="str">
            <v>19</v>
          </cell>
          <cell r="B8" t="str">
            <v>杨军</v>
          </cell>
          <cell r="C8" t="str">
            <v>身份证</v>
          </cell>
          <cell r="D8" t="str">
            <v>211103196312022711</v>
          </cell>
          <cell r="E8" t="str">
            <v>水稻</v>
          </cell>
          <cell r="F8" t="str">
            <v>晚稻</v>
          </cell>
          <cell r="G8" t="str">
            <v>[133802]辽宁中央财政补贴型水稻完全成本保险条款</v>
          </cell>
          <cell r="H8">
            <v>13</v>
          </cell>
          <cell r="I8" t="str">
            <v>亩</v>
          </cell>
          <cell r="J8" t="str">
            <v>1290</v>
          </cell>
          <cell r="K8" t="str">
            <v>16770</v>
          </cell>
          <cell r="L8">
            <v>0</v>
          </cell>
          <cell r="M8">
            <v>0</v>
          </cell>
          <cell r="N8" t="str">
            <v>CNY</v>
          </cell>
          <cell r="O8" t="str">
            <v>6213362176026358468</v>
          </cell>
          <cell r="P8" t="str">
            <v>13514279107</v>
          </cell>
          <cell r="Q8" t="str">
            <v>盘山县胡家镇刘家村</v>
          </cell>
          <cell r="R8" t="str">
            <v>211122103206H00000</v>
          </cell>
        </row>
        <row r="9">
          <cell r="A9" t="str">
            <v>20</v>
          </cell>
          <cell r="B9" t="str">
            <v>谭美奇</v>
          </cell>
          <cell r="C9" t="str">
            <v>身份证</v>
          </cell>
          <cell r="D9" t="str">
            <v>211122199411092224</v>
          </cell>
          <cell r="E9" t="str">
            <v>水稻</v>
          </cell>
          <cell r="F9" t="str">
            <v>晚稻</v>
          </cell>
          <cell r="G9" t="str">
            <v>[133802]辽宁中央财政补贴型水稻完全成本保险条款</v>
          </cell>
          <cell r="H9">
            <v>13.5</v>
          </cell>
          <cell r="I9" t="str">
            <v>亩</v>
          </cell>
          <cell r="J9" t="str">
            <v>1290</v>
          </cell>
          <cell r="K9" t="str">
            <v>17415</v>
          </cell>
          <cell r="L9">
            <v>0</v>
          </cell>
          <cell r="M9">
            <v>0</v>
          </cell>
          <cell r="N9" t="str">
            <v>CNY</v>
          </cell>
          <cell r="O9" t="str">
            <v>6214490866619594940</v>
          </cell>
          <cell r="P9" t="str">
            <v>15942749595</v>
          </cell>
          <cell r="Q9" t="str">
            <v>盘山县胡家镇刘家村</v>
          </cell>
          <cell r="R9" t="str">
            <v>211122103206H00000</v>
          </cell>
        </row>
        <row r="10">
          <cell r="A10" t="str">
            <v>21</v>
          </cell>
          <cell r="B10" t="str">
            <v>王宝力</v>
          </cell>
          <cell r="C10" t="str">
            <v>身份证</v>
          </cell>
          <cell r="D10" t="str">
            <v>211111196212191913</v>
          </cell>
          <cell r="E10" t="str">
            <v>水稻</v>
          </cell>
          <cell r="F10" t="str">
            <v>晚稻</v>
          </cell>
          <cell r="G10" t="str">
            <v>[133802]辽宁中央财政补贴型水稻完全成本保险条款</v>
          </cell>
          <cell r="H10">
            <v>27</v>
          </cell>
          <cell r="I10" t="str">
            <v>亩</v>
          </cell>
          <cell r="J10" t="str">
            <v>1290</v>
          </cell>
          <cell r="K10" t="str">
            <v>34830</v>
          </cell>
          <cell r="L10">
            <v>0</v>
          </cell>
          <cell r="M10">
            <v>0</v>
          </cell>
          <cell r="N10" t="str">
            <v>CNY</v>
          </cell>
          <cell r="O10" t="str">
            <v>6214493006800120240</v>
          </cell>
          <cell r="P10" t="str">
            <v>15942740161</v>
          </cell>
          <cell r="Q10" t="str">
            <v>盘山县胡家镇刘家村</v>
          </cell>
          <cell r="R10" t="str">
            <v>211122103206H00000</v>
          </cell>
        </row>
        <row r="11">
          <cell r="A11" t="str">
            <v>22</v>
          </cell>
          <cell r="B11" t="str">
            <v>郑明贺</v>
          </cell>
          <cell r="C11" t="str">
            <v>身份证</v>
          </cell>
          <cell r="D11" t="str">
            <v>211122197305031955</v>
          </cell>
          <cell r="E11" t="str">
            <v>水稻</v>
          </cell>
          <cell r="F11" t="str">
            <v>晚稻</v>
          </cell>
          <cell r="G11" t="str">
            <v>[133802]辽宁中央财政补贴型水稻完全成本保险条款</v>
          </cell>
          <cell r="H11">
            <v>8.18</v>
          </cell>
          <cell r="I11" t="str">
            <v>亩</v>
          </cell>
          <cell r="J11" t="str">
            <v>1290</v>
          </cell>
          <cell r="K11" t="str">
            <v>10552.2</v>
          </cell>
          <cell r="L11">
            <v>0</v>
          </cell>
          <cell r="M11">
            <v>0</v>
          </cell>
          <cell r="N11" t="str">
            <v>CNY</v>
          </cell>
          <cell r="O11" t="str">
            <v>6214493006800127468</v>
          </cell>
          <cell r="P11" t="str">
            <v>18842719950</v>
          </cell>
          <cell r="Q11" t="str">
            <v>盘山县胡家镇刘家村</v>
          </cell>
          <cell r="R11" t="str">
            <v>211122103206H00000</v>
          </cell>
        </row>
        <row r="12">
          <cell r="A12" t="str">
            <v>23</v>
          </cell>
          <cell r="B12" t="str">
            <v>李丙仁</v>
          </cell>
          <cell r="C12" t="str">
            <v>身份证</v>
          </cell>
          <cell r="D12" t="str">
            <v>211111196009091917</v>
          </cell>
          <cell r="E12" t="str">
            <v>水稻</v>
          </cell>
          <cell r="F12" t="str">
            <v>晚稻</v>
          </cell>
          <cell r="G12" t="str">
            <v>[133802]辽宁中央财政补贴型水稻完全成本保险条款</v>
          </cell>
          <cell r="H12">
            <v>30</v>
          </cell>
          <cell r="I12" t="str">
            <v>亩</v>
          </cell>
          <cell r="J12" t="str">
            <v>1290</v>
          </cell>
          <cell r="K12" t="str">
            <v>38700</v>
          </cell>
          <cell r="L12">
            <v>0</v>
          </cell>
          <cell r="M12">
            <v>0</v>
          </cell>
          <cell r="N12" t="str">
            <v>CNY</v>
          </cell>
          <cell r="O12" t="str">
            <v>6213362176026360969</v>
          </cell>
          <cell r="P12" t="str">
            <v>18609870996</v>
          </cell>
          <cell r="Q12" t="str">
            <v>盘山县胡家镇刘家村</v>
          </cell>
          <cell r="R12" t="str">
            <v>211122103206H00000</v>
          </cell>
        </row>
        <row r="13">
          <cell r="A13" t="str">
            <v>24</v>
          </cell>
          <cell r="B13" t="str">
            <v>吴占云</v>
          </cell>
          <cell r="C13" t="str">
            <v>身份证</v>
          </cell>
          <cell r="D13" t="str">
            <v>211122196904021981</v>
          </cell>
          <cell r="E13" t="str">
            <v>水稻</v>
          </cell>
          <cell r="F13" t="str">
            <v>晚稻</v>
          </cell>
          <cell r="G13" t="str">
            <v>[133802]辽宁中央财政补贴型水稻完全成本保险条款</v>
          </cell>
          <cell r="H13">
            <v>13.5</v>
          </cell>
          <cell r="I13" t="str">
            <v>亩</v>
          </cell>
          <cell r="J13" t="str">
            <v>1290</v>
          </cell>
          <cell r="K13" t="str">
            <v>17415</v>
          </cell>
          <cell r="L13">
            <v>0</v>
          </cell>
          <cell r="M13">
            <v>0</v>
          </cell>
          <cell r="N13" t="str">
            <v>CNY</v>
          </cell>
          <cell r="O13" t="str">
            <v>6214490866619679162</v>
          </cell>
          <cell r="P13" t="str">
            <v>13704272311</v>
          </cell>
          <cell r="Q13" t="str">
            <v>盘山县胡家镇刘家村</v>
          </cell>
          <cell r="R13" t="str">
            <v>211122103206H00000</v>
          </cell>
        </row>
        <row r="14">
          <cell r="A14" t="str">
            <v>25</v>
          </cell>
          <cell r="B14" t="str">
            <v>张桂秋</v>
          </cell>
          <cell r="C14" t="str">
            <v>身份证</v>
          </cell>
          <cell r="D14" t="str">
            <v>211122196304141947</v>
          </cell>
          <cell r="E14" t="str">
            <v>水稻</v>
          </cell>
          <cell r="F14" t="str">
            <v>晚稻</v>
          </cell>
          <cell r="G14" t="str">
            <v>[133802]辽宁中央财政补贴型水稻完全成本保险条款</v>
          </cell>
          <cell r="H14">
            <v>43</v>
          </cell>
          <cell r="I14" t="str">
            <v>亩</v>
          </cell>
          <cell r="J14" t="str">
            <v>1290</v>
          </cell>
          <cell r="K14" t="str">
            <v>55470</v>
          </cell>
          <cell r="L14">
            <v>0</v>
          </cell>
          <cell r="M14">
            <v>0</v>
          </cell>
          <cell r="N14" t="str">
            <v>CNY</v>
          </cell>
          <cell r="O14" t="str">
            <v>6210260500102651620</v>
          </cell>
          <cell r="P14" t="str">
            <v>15842728379</v>
          </cell>
          <cell r="Q14" t="str">
            <v>盘山县胡家镇刘家村</v>
          </cell>
          <cell r="R14" t="str">
            <v>211122103206H00000</v>
          </cell>
        </row>
        <row r="15">
          <cell r="A15" t="str">
            <v>26</v>
          </cell>
          <cell r="B15" t="str">
            <v>倪井山</v>
          </cell>
          <cell r="C15" t="str">
            <v>身份证</v>
          </cell>
          <cell r="D15" t="str">
            <v>211122198203041938</v>
          </cell>
          <cell r="E15" t="str">
            <v>水稻</v>
          </cell>
          <cell r="F15" t="str">
            <v>晚稻</v>
          </cell>
          <cell r="G15" t="str">
            <v>[133802]辽宁中央财政补贴型水稻完全成本保险条款</v>
          </cell>
          <cell r="H15">
            <v>11.98</v>
          </cell>
          <cell r="I15" t="str">
            <v>亩</v>
          </cell>
          <cell r="J15" t="str">
            <v>1290</v>
          </cell>
          <cell r="K15" t="str">
            <v>15454.2</v>
          </cell>
          <cell r="L15">
            <v>0</v>
          </cell>
          <cell r="M15">
            <v>0</v>
          </cell>
          <cell r="N15" t="str">
            <v>CNY</v>
          </cell>
          <cell r="O15" t="str">
            <v>6214493006600099354</v>
          </cell>
          <cell r="P15" t="str">
            <v>13842796694</v>
          </cell>
          <cell r="Q15" t="str">
            <v>盘山县胡家镇刘家村</v>
          </cell>
          <cell r="R15" t="str">
            <v>211122103206H00000</v>
          </cell>
        </row>
        <row r="16">
          <cell r="A16" t="str">
            <v>27</v>
          </cell>
          <cell r="B16" t="str">
            <v>孙兴华</v>
          </cell>
          <cell r="C16" t="str">
            <v>身份证</v>
          </cell>
          <cell r="D16" t="str">
            <v>211122196806061955</v>
          </cell>
          <cell r="E16" t="str">
            <v>水稻</v>
          </cell>
          <cell r="F16" t="str">
            <v>晚稻</v>
          </cell>
          <cell r="G16" t="str">
            <v>[133802]辽宁中央财政补贴型水稻完全成本保险条款</v>
          </cell>
          <cell r="H16">
            <v>5.8</v>
          </cell>
          <cell r="I16" t="str">
            <v>亩</v>
          </cell>
          <cell r="J16" t="str">
            <v>1290</v>
          </cell>
          <cell r="K16" t="str">
            <v>7482</v>
          </cell>
          <cell r="L16">
            <v>0</v>
          </cell>
          <cell r="M16">
            <v>0</v>
          </cell>
          <cell r="N16" t="str">
            <v>CNY</v>
          </cell>
          <cell r="O16" t="str">
            <v>6214493006800139414</v>
          </cell>
          <cell r="P16" t="str">
            <v>15042755543</v>
          </cell>
          <cell r="Q16" t="str">
            <v>盘山县胡家镇刘家村</v>
          </cell>
          <cell r="R16" t="str">
            <v>211122103206H00000</v>
          </cell>
        </row>
        <row r="17">
          <cell r="A17" t="str">
            <v>28</v>
          </cell>
          <cell r="B17" t="str">
            <v>段彪</v>
          </cell>
          <cell r="C17" t="str">
            <v>身份证</v>
          </cell>
          <cell r="D17" t="str">
            <v>211122197503101918</v>
          </cell>
          <cell r="E17" t="str">
            <v>水稻</v>
          </cell>
          <cell r="F17" t="str">
            <v>晚稻</v>
          </cell>
          <cell r="G17" t="str">
            <v>[133802]辽宁中央财政补贴型水稻完全成本保险条款</v>
          </cell>
          <cell r="H17">
            <v>62.3</v>
          </cell>
          <cell r="I17" t="str">
            <v>亩</v>
          </cell>
          <cell r="J17" t="str">
            <v>1290</v>
          </cell>
          <cell r="K17" t="str">
            <v>80367</v>
          </cell>
          <cell r="L17">
            <v>0</v>
          </cell>
          <cell r="M17">
            <v>0</v>
          </cell>
          <cell r="N17" t="str">
            <v>CNY</v>
          </cell>
          <cell r="O17" t="str">
            <v>6213362176075822265</v>
          </cell>
          <cell r="P17" t="str">
            <v>1342764157</v>
          </cell>
          <cell r="Q17" t="str">
            <v>盘山县胡家镇刘家村</v>
          </cell>
          <cell r="R17" t="str">
            <v>211122103206H00000</v>
          </cell>
        </row>
        <row r="18">
          <cell r="A18" t="str">
            <v>29</v>
          </cell>
          <cell r="B18" t="str">
            <v>刘连兴</v>
          </cell>
          <cell r="C18" t="str">
            <v>身份证</v>
          </cell>
          <cell r="D18" t="str">
            <v>211103196610152717</v>
          </cell>
          <cell r="E18" t="str">
            <v>水稻</v>
          </cell>
          <cell r="F18" t="str">
            <v>晚稻</v>
          </cell>
          <cell r="G18" t="str">
            <v>[133802]辽宁中央财政补贴型水稻完全成本保险条款</v>
          </cell>
          <cell r="H18">
            <v>3</v>
          </cell>
          <cell r="I18" t="str">
            <v>亩</v>
          </cell>
          <cell r="J18" t="str">
            <v>1290</v>
          </cell>
          <cell r="K18" t="str">
            <v>3870</v>
          </cell>
          <cell r="L18">
            <v>0</v>
          </cell>
          <cell r="M18">
            <v>0</v>
          </cell>
          <cell r="N18" t="str">
            <v>CNY</v>
          </cell>
          <cell r="O18" t="str">
            <v>6214493006600312336</v>
          </cell>
          <cell r="P18" t="str">
            <v>15184288466</v>
          </cell>
          <cell r="Q18" t="str">
            <v>盘山县胡家镇刘家村</v>
          </cell>
          <cell r="R18" t="str">
            <v>211122103206H00000</v>
          </cell>
        </row>
        <row r="19">
          <cell r="A19" t="str">
            <v>16</v>
          </cell>
          <cell r="B19" t="str">
            <v>张书会</v>
          </cell>
          <cell r="C19" t="str">
            <v>身份证</v>
          </cell>
          <cell r="D19" t="str">
            <v>211122196211041912</v>
          </cell>
          <cell r="E19" t="str">
            <v>水稻</v>
          </cell>
          <cell r="F19" t="str">
            <v>晚稻</v>
          </cell>
          <cell r="G19" t="str">
            <v>[133802]辽宁中央财政补贴型水稻完全成本保险条款</v>
          </cell>
          <cell r="H19">
            <v>31.5</v>
          </cell>
          <cell r="I19" t="str">
            <v>亩</v>
          </cell>
          <cell r="J19" t="str">
            <v>1290</v>
          </cell>
          <cell r="K19" t="str">
            <v>40635</v>
          </cell>
          <cell r="L19">
            <v>0</v>
          </cell>
          <cell r="M19">
            <v>0</v>
          </cell>
          <cell r="N19" t="str">
            <v>CNY</v>
          </cell>
          <cell r="O19" t="str">
            <v>6213362176026355167</v>
          </cell>
          <cell r="P19" t="str">
            <v>13130880046</v>
          </cell>
          <cell r="Q19" t="str">
            <v>盘山县胡家镇刘家村</v>
          </cell>
          <cell r="R19" t="str">
            <v>211122103206H00000</v>
          </cell>
        </row>
        <row r="20">
          <cell r="A20" t="str">
            <v>4</v>
          </cell>
          <cell r="B20" t="str">
            <v>范余文</v>
          </cell>
          <cell r="C20" t="str">
            <v>身份证</v>
          </cell>
          <cell r="D20" t="str">
            <v>211111195211121919</v>
          </cell>
          <cell r="E20" t="str">
            <v>水稻</v>
          </cell>
          <cell r="F20" t="str">
            <v>晚稻</v>
          </cell>
          <cell r="G20" t="str">
            <v>[133802]辽宁中央财政补贴型水稻完全成本保险条款</v>
          </cell>
          <cell r="H20">
            <v>4.5</v>
          </cell>
          <cell r="I20" t="str">
            <v>亩</v>
          </cell>
          <cell r="J20" t="str">
            <v>1290</v>
          </cell>
          <cell r="K20" t="str">
            <v>5805</v>
          </cell>
          <cell r="L20">
            <v>0</v>
          </cell>
          <cell r="M20">
            <v>0</v>
          </cell>
          <cell r="N20" t="str">
            <v>CNY</v>
          </cell>
          <cell r="O20" t="str">
            <v>6213362176026360167</v>
          </cell>
          <cell r="P20" t="str">
            <v>15184258748</v>
          </cell>
          <cell r="Q20" t="str">
            <v>盘山县胡家镇刘家村</v>
          </cell>
          <cell r="R20" t="str">
            <v>211122103206H00000</v>
          </cell>
        </row>
        <row r="21">
          <cell r="A21" t="str">
            <v>5</v>
          </cell>
          <cell r="B21" t="str">
            <v>刘连荣</v>
          </cell>
          <cell r="C21" t="str">
            <v>身份证</v>
          </cell>
          <cell r="D21" t="str">
            <v>211122196408071939</v>
          </cell>
          <cell r="E21" t="str">
            <v>水稻</v>
          </cell>
          <cell r="F21" t="str">
            <v>晚稻</v>
          </cell>
          <cell r="G21" t="str">
            <v>[133802]辽宁中央财政补贴型水稻完全成本保险条款</v>
          </cell>
          <cell r="H21">
            <v>16.03</v>
          </cell>
          <cell r="I21" t="str">
            <v>亩</v>
          </cell>
          <cell r="J21" t="str">
            <v>1290</v>
          </cell>
          <cell r="K21" t="str">
            <v>20678.7</v>
          </cell>
          <cell r="L21">
            <v>0</v>
          </cell>
          <cell r="M21">
            <v>0</v>
          </cell>
          <cell r="N21" t="str">
            <v>CNY</v>
          </cell>
          <cell r="O21" t="str">
            <v>6213362176026362163</v>
          </cell>
          <cell r="P21" t="str">
            <v>13842797028</v>
          </cell>
          <cell r="Q21" t="str">
            <v>盘山县胡家镇刘家村</v>
          </cell>
          <cell r="R21" t="str">
            <v>211122103206H00000</v>
          </cell>
        </row>
        <row r="22">
          <cell r="A22" t="str">
            <v>6</v>
          </cell>
          <cell r="B22" t="str">
            <v>王殿刚</v>
          </cell>
          <cell r="C22" t="str">
            <v>身份证</v>
          </cell>
          <cell r="D22" t="str">
            <v>211122197008151918</v>
          </cell>
          <cell r="E22" t="str">
            <v>水稻</v>
          </cell>
          <cell r="F22" t="str">
            <v>晚稻</v>
          </cell>
          <cell r="G22" t="str">
            <v>[133802]辽宁中央财政补贴型水稻完全成本保险条款</v>
          </cell>
          <cell r="H22">
            <v>13.5</v>
          </cell>
          <cell r="I22" t="str">
            <v>亩</v>
          </cell>
          <cell r="J22" t="str">
            <v>1290</v>
          </cell>
          <cell r="K22" t="str">
            <v>17415</v>
          </cell>
          <cell r="L22">
            <v>0</v>
          </cell>
          <cell r="M22">
            <v>0</v>
          </cell>
          <cell r="N22" t="str">
            <v>CNY</v>
          </cell>
          <cell r="O22" t="str">
            <v>6214493006800127336</v>
          </cell>
          <cell r="P22" t="str">
            <v>15642742274</v>
          </cell>
          <cell r="Q22" t="str">
            <v>盘山县胡家镇刘家村</v>
          </cell>
          <cell r="R22" t="str">
            <v>211122103206H00000</v>
          </cell>
        </row>
        <row r="23">
          <cell r="A23" t="str">
            <v>7</v>
          </cell>
          <cell r="B23" t="str">
            <v>吴艳慧</v>
          </cell>
          <cell r="C23" t="str">
            <v>身份证</v>
          </cell>
          <cell r="D23" t="str">
            <v>211122197102041942</v>
          </cell>
          <cell r="E23" t="str">
            <v>水稻</v>
          </cell>
          <cell r="F23" t="str">
            <v>晚稻</v>
          </cell>
          <cell r="G23" t="str">
            <v>[133802]辽宁中央财政补贴型水稻完全成本保险条款</v>
          </cell>
          <cell r="H23">
            <v>41</v>
          </cell>
          <cell r="I23" t="str">
            <v>亩</v>
          </cell>
          <cell r="J23" t="str">
            <v>1290</v>
          </cell>
          <cell r="K23" t="str">
            <v>52890</v>
          </cell>
          <cell r="L23">
            <v>0</v>
          </cell>
          <cell r="M23">
            <v>0</v>
          </cell>
          <cell r="N23" t="str">
            <v>CNY</v>
          </cell>
          <cell r="O23" t="str">
            <v>6214493006600099222</v>
          </cell>
          <cell r="P23" t="str">
            <v>13942794864</v>
          </cell>
          <cell r="Q23" t="str">
            <v>盘山县胡家镇刘家村</v>
          </cell>
          <cell r="R23" t="str">
            <v>211122103206H00000</v>
          </cell>
        </row>
        <row r="24">
          <cell r="A24" t="str">
            <v>8</v>
          </cell>
          <cell r="B24" t="str">
            <v>刘连国</v>
          </cell>
          <cell r="C24" t="str">
            <v>身份证</v>
          </cell>
          <cell r="D24" t="str">
            <v>211111197802061953</v>
          </cell>
          <cell r="E24" t="str">
            <v>水稻</v>
          </cell>
          <cell r="F24" t="str">
            <v>晚稻</v>
          </cell>
          <cell r="G24" t="str">
            <v>[133802]辽宁中央财政补贴型水稻完全成本保险条款</v>
          </cell>
          <cell r="H24">
            <v>8.32</v>
          </cell>
          <cell r="I24" t="str">
            <v>亩</v>
          </cell>
          <cell r="J24" t="str">
            <v>1290</v>
          </cell>
          <cell r="K24" t="str">
            <v>10732.8</v>
          </cell>
          <cell r="L24">
            <v>0</v>
          </cell>
          <cell r="M24">
            <v>0</v>
          </cell>
          <cell r="N24" t="str">
            <v>CNY</v>
          </cell>
          <cell r="O24" t="str">
            <v>6213362176026367162</v>
          </cell>
          <cell r="P24" t="str">
            <v>15242768885</v>
          </cell>
          <cell r="Q24" t="str">
            <v>盘山县胡家镇刘家村</v>
          </cell>
          <cell r="R24" t="str">
            <v>211122103206H00000</v>
          </cell>
        </row>
        <row r="25">
          <cell r="A25" t="str">
            <v>9</v>
          </cell>
          <cell r="B25" t="str">
            <v>李德文</v>
          </cell>
          <cell r="C25" t="str">
            <v>身份证</v>
          </cell>
          <cell r="D25" t="str">
            <v>211111195203121935</v>
          </cell>
          <cell r="E25" t="str">
            <v>水稻</v>
          </cell>
          <cell r="F25" t="str">
            <v>晚稻</v>
          </cell>
          <cell r="G25" t="str">
            <v>[133802]辽宁中央财政补贴型水稻完全成本保险条款</v>
          </cell>
          <cell r="H25">
            <v>13.5</v>
          </cell>
          <cell r="I25" t="str">
            <v>亩</v>
          </cell>
          <cell r="J25" t="str">
            <v>1290</v>
          </cell>
          <cell r="K25" t="str">
            <v>17415</v>
          </cell>
          <cell r="L25">
            <v>0</v>
          </cell>
          <cell r="M25">
            <v>0</v>
          </cell>
          <cell r="N25" t="str">
            <v>CNY</v>
          </cell>
          <cell r="O25" t="str">
            <v>6214493006800127328</v>
          </cell>
          <cell r="P25" t="str">
            <v>5944878</v>
          </cell>
          <cell r="Q25" t="str">
            <v>盘山县胡家镇刘家村</v>
          </cell>
          <cell r="R25" t="str">
            <v>211122103206H00000</v>
          </cell>
        </row>
        <row r="26">
          <cell r="A26" t="str">
            <v>10</v>
          </cell>
          <cell r="B26" t="str">
            <v>郑洪涛</v>
          </cell>
          <cell r="C26" t="str">
            <v>身份证</v>
          </cell>
          <cell r="D26" t="str">
            <v>211122197903021917</v>
          </cell>
          <cell r="E26" t="str">
            <v>水稻</v>
          </cell>
          <cell r="F26" t="str">
            <v>晚稻</v>
          </cell>
          <cell r="G26" t="str">
            <v>[133802]辽宁中央财政补贴型水稻完全成本保险条款</v>
          </cell>
          <cell r="H26">
            <v>38</v>
          </cell>
          <cell r="I26" t="str">
            <v>亩</v>
          </cell>
          <cell r="J26" t="str">
            <v>1290</v>
          </cell>
          <cell r="K26" t="str">
            <v>49020</v>
          </cell>
          <cell r="L26">
            <v>0</v>
          </cell>
          <cell r="M26">
            <v>0</v>
          </cell>
          <cell r="N26" t="str">
            <v>CNY</v>
          </cell>
          <cell r="O26" t="str">
            <v>6214493006600298436</v>
          </cell>
          <cell r="P26" t="str">
            <v>15942740808</v>
          </cell>
          <cell r="Q26" t="str">
            <v>盘山县胡家镇刘家村</v>
          </cell>
          <cell r="R26" t="str">
            <v>211122103206H00000</v>
          </cell>
        </row>
        <row r="27">
          <cell r="A27" t="str">
            <v>11</v>
          </cell>
          <cell r="B27" t="str">
            <v>苏德双</v>
          </cell>
          <cell r="C27" t="str">
            <v>身份证</v>
          </cell>
          <cell r="D27" t="str">
            <v>21112219640117197X</v>
          </cell>
          <cell r="E27" t="str">
            <v>水稻</v>
          </cell>
          <cell r="F27" t="str">
            <v>晚稻</v>
          </cell>
          <cell r="G27" t="str">
            <v>[133802]辽宁中央财政补贴型水稻完全成本保险条款</v>
          </cell>
          <cell r="H27">
            <v>9</v>
          </cell>
          <cell r="I27" t="str">
            <v>亩</v>
          </cell>
          <cell r="J27" t="str">
            <v>1290</v>
          </cell>
          <cell r="K27" t="str">
            <v>11610</v>
          </cell>
          <cell r="L27">
            <v>0</v>
          </cell>
          <cell r="M27">
            <v>0</v>
          </cell>
          <cell r="N27" t="str">
            <v>CNY</v>
          </cell>
          <cell r="O27" t="str">
            <v>5839000000129224</v>
          </cell>
          <cell r="P27" t="str">
            <v>13898730362</v>
          </cell>
          <cell r="Q27" t="str">
            <v>盘山县胡家镇刘家村</v>
          </cell>
          <cell r="R27" t="str">
            <v>211122103206H00000</v>
          </cell>
        </row>
        <row r="28">
          <cell r="A28" t="str">
            <v>12</v>
          </cell>
          <cell r="B28" t="str">
            <v>梁雪</v>
          </cell>
          <cell r="C28" t="str">
            <v>身份证</v>
          </cell>
          <cell r="D28" t="str">
            <v>21112219861110191X</v>
          </cell>
          <cell r="E28" t="str">
            <v>水稻</v>
          </cell>
          <cell r="F28" t="str">
            <v>晚稻</v>
          </cell>
          <cell r="G28" t="str">
            <v>[133802]辽宁中央财政补贴型水稻完全成本保险条款</v>
          </cell>
          <cell r="H28">
            <v>13.5</v>
          </cell>
          <cell r="I28" t="str">
            <v>亩</v>
          </cell>
          <cell r="J28" t="str">
            <v>1290</v>
          </cell>
          <cell r="K28" t="str">
            <v>17415</v>
          </cell>
          <cell r="L28">
            <v>0</v>
          </cell>
          <cell r="M28">
            <v>0</v>
          </cell>
          <cell r="N28" t="str">
            <v>CNY</v>
          </cell>
          <cell r="O28" t="str">
            <v>6214493006600117305</v>
          </cell>
          <cell r="P28" t="str">
            <v>18642716200</v>
          </cell>
          <cell r="Q28" t="str">
            <v>盘山县胡家镇刘家村</v>
          </cell>
          <cell r="R28" t="str">
            <v>211122103206H00000</v>
          </cell>
        </row>
        <row r="29">
          <cell r="A29" t="str">
            <v>13</v>
          </cell>
          <cell r="B29" t="str">
            <v>张俐俐</v>
          </cell>
          <cell r="C29" t="str">
            <v>身份证</v>
          </cell>
          <cell r="D29" t="str">
            <v>211122199901021920</v>
          </cell>
          <cell r="E29" t="str">
            <v>水稻</v>
          </cell>
          <cell r="F29" t="str">
            <v>晚稻</v>
          </cell>
          <cell r="G29" t="str">
            <v>[133802]辽宁中央财政补贴型水稻完全成本保险条款</v>
          </cell>
          <cell r="H29">
            <v>22.5</v>
          </cell>
          <cell r="I29" t="str">
            <v>亩</v>
          </cell>
          <cell r="J29" t="str">
            <v>1290</v>
          </cell>
          <cell r="K29" t="str">
            <v>29025</v>
          </cell>
          <cell r="L29">
            <v>0</v>
          </cell>
          <cell r="M29">
            <v>0</v>
          </cell>
          <cell r="N29" t="str">
            <v>CNY</v>
          </cell>
          <cell r="O29" t="str">
            <v>6214493006600127221</v>
          </cell>
          <cell r="P29" t="str">
            <v>15724371499</v>
          </cell>
          <cell r="Q29" t="str">
            <v>盘山县胡家镇刘家村</v>
          </cell>
          <cell r="R29" t="str">
            <v>211122103206H00000</v>
          </cell>
        </row>
        <row r="30">
          <cell r="A30" t="str">
            <v>14</v>
          </cell>
          <cell r="B30" t="str">
            <v>郑国民</v>
          </cell>
          <cell r="C30" t="str">
            <v>身份证</v>
          </cell>
          <cell r="D30" t="str">
            <v>211111197205141939</v>
          </cell>
          <cell r="E30" t="str">
            <v>水稻</v>
          </cell>
          <cell r="F30" t="str">
            <v>晚稻</v>
          </cell>
          <cell r="G30" t="str">
            <v>[133802]辽宁中央财政补贴型水稻完全成本保险条款</v>
          </cell>
          <cell r="H30">
            <v>27</v>
          </cell>
          <cell r="I30" t="str">
            <v>亩</v>
          </cell>
          <cell r="J30" t="str">
            <v>1290</v>
          </cell>
          <cell r="K30" t="str">
            <v>34830</v>
          </cell>
          <cell r="L30">
            <v>0</v>
          </cell>
          <cell r="M30">
            <v>0</v>
          </cell>
          <cell r="N30" t="str">
            <v>CNY</v>
          </cell>
          <cell r="O30" t="str">
            <v>6213362176026362767</v>
          </cell>
          <cell r="P30" t="str">
            <v>15042772630</v>
          </cell>
          <cell r="Q30" t="str">
            <v>盘山县胡家镇刘家村</v>
          </cell>
          <cell r="R30" t="str">
            <v>211122103206H00000</v>
          </cell>
        </row>
        <row r="31">
          <cell r="A31" t="str">
            <v>15</v>
          </cell>
          <cell r="B31" t="str">
            <v>李海萍</v>
          </cell>
          <cell r="C31" t="str">
            <v>身份证</v>
          </cell>
          <cell r="D31" t="str">
            <v>150429197202191220</v>
          </cell>
          <cell r="E31" t="str">
            <v>水稻</v>
          </cell>
          <cell r="F31" t="str">
            <v>晚稻</v>
          </cell>
          <cell r="G31" t="str">
            <v>[133802]辽宁中央财政补贴型水稻完全成本保险条款</v>
          </cell>
          <cell r="H31">
            <v>18</v>
          </cell>
          <cell r="I31" t="str">
            <v>亩</v>
          </cell>
          <cell r="J31" t="str">
            <v>1290</v>
          </cell>
          <cell r="K31" t="str">
            <v>23220</v>
          </cell>
          <cell r="L31">
            <v>0</v>
          </cell>
          <cell r="M31">
            <v>0</v>
          </cell>
          <cell r="N31" t="str">
            <v>CNY</v>
          </cell>
          <cell r="O31" t="str">
            <v>6213362176026362262</v>
          </cell>
          <cell r="P31" t="str">
            <v>13352374100</v>
          </cell>
          <cell r="Q31" t="str">
            <v>盘山县胡家镇刘家村</v>
          </cell>
          <cell r="R31" t="str">
            <v>211122103206H00000</v>
          </cell>
        </row>
      </sheetData>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I39"/>
  <sheetViews>
    <sheetView topLeftCell="A18" workbookViewId="0">
      <selection activeCell="G6" sqref="G6:G35"/>
    </sheetView>
  </sheetViews>
  <sheetFormatPr defaultColWidth="9" defaultRowHeight="13.5"/>
  <cols>
    <col min="1" max="1" width="8.625" style="23" customWidth="1"/>
    <col min="2" max="2" width="6.5" style="23" customWidth="1"/>
    <col min="3" max="3" width="9.625" style="23" customWidth="1"/>
    <col min="4" max="4" width="13.5" style="23" customWidth="1"/>
    <col min="5" max="5" width="11.25" style="23" customWidth="1"/>
    <col min="6" max="6" width="9.5" style="23" customWidth="1"/>
    <col min="7" max="7" width="10.875" style="23" customWidth="1"/>
    <col min="8" max="8" width="9" style="23" customWidth="1"/>
    <col min="9" max="9" width="10" style="23" customWidth="1"/>
    <col min="10" max="16384" width="9" style="23"/>
  </cols>
  <sheetData>
    <row r="2" ht="22.5" customHeight="1" spans="1:9">
      <c r="A2" s="151" t="s">
        <v>0</v>
      </c>
      <c r="B2" s="152"/>
      <c r="C2" s="152"/>
      <c r="D2" s="152"/>
      <c r="E2" s="152"/>
      <c r="F2" s="152"/>
      <c r="G2" s="152"/>
      <c r="H2" s="152"/>
      <c r="I2" s="152"/>
    </row>
    <row r="3" ht="22.5" customHeight="1" spans="1:9">
      <c r="A3" s="152"/>
      <c r="B3" s="152"/>
      <c r="C3" s="152"/>
      <c r="D3" s="152"/>
      <c r="E3" s="152"/>
      <c r="F3" s="152"/>
      <c r="G3" s="152"/>
      <c r="H3" s="152"/>
      <c r="I3" s="152"/>
    </row>
    <row r="4" ht="27" customHeight="1" spans="1:9">
      <c r="A4" s="153" t="s">
        <v>1</v>
      </c>
      <c r="B4" s="153"/>
      <c r="C4" s="153"/>
      <c r="D4" s="153"/>
      <c r="E4" s="153"/>
      <c r="F4" s="153"/>
      <c r="G4" s="153"/>
      <c r="H4" s="153"/>
      <c r="I4" s="153"/>
    </row>
    <row r="5" ht="38.1" customHeight="1" spans="1:9">
      <c r="A5" s="115" t="s">
        <v>2</v>
      </c>
      <c r="B5" s="115" t="s">
        <v>3</v>
      </c>
      <c r="C5" s="115" t="s">
        <v>4</v>
      </c>
      <c r="D5" s="115" t="s">
        <v>5</v>
      </c>
      <c r="E5" s="115" t="s">
        <v>6</v>
      </c>
      <c r="F5" s="115" t="s">
        <v>7</v>
      </c>
      <c r="G5" s="115" t="s">
        <v>8</v>
      </c>
      <c r="H5" s="115" t="s">
        <v>9</v>
      </c>
      <c r="I5" s="115" t="s">
        <v>10</v>
      </c>
    </row>
    <row r="6" ht="18" customHeight="1" spans="1:9">
      <c r="A6" s="119">
        <v>1</v>
      </c>
      <c r="B6" s="119" t="s">
        <v>11</v>
      </c>
      <c r="C6" s="119" t="s">
        <v>12</v>
      </c>
      <c r="D6" s="119" t="s">
        <v>13</v>
      </c>
      <c r="E6" s="119">
        <v>59</v>
      </c>
      <c r="F6" s="119">
        <v>59</v>
      </c>
      <c r="G6" s="120">
        <v>2.2</v>
      </c>
      <c r="H6" s="121" t="s">
        <v>14</v>
      </c>
      <c r="I6" s="119"/>
    </row>
    <row r="7" ht="18" customHeight="1" spans="1:9">
      <c r="A7" s="115">
        <v>2</v>
      </c>
      <c r="B7" s="119" t="s">
        <v>11</v>
      </c>
      <c r="C7" s="115" t="s">
        <v>15</v>
      </c>
      <c r="D7" s="119" t="s">
        <v>13</v>
      </c>
      <c r="E7" s="119">
        <v>13.5</v>
      </c>
      <c r="F7" s="119">
        <v>13.5</v>
      </c>
      <c r="G7" s="120">
        <v>0.5</v>
      </c>
      <c r="H7" s="121" t="s">
        <v>14</v>
      </c>
      <c r="I7" s="115"/>
    </row>
    <row r="8" ht="18" customHeight="1" spans="1:9">
      <c r="A8" s="115">
        <v>3</v>
      </c>
      <c r="B8" s="119" t="s">
        <v>11</v>
      </c>
      <c r="C8" s="115" t="s">
        <v>16</v>
      </c>
      <c r="D8" s="119" t="s">
        <v>13</v>
      </c>
      <c r="E8" s="119">
        <v>18</v>
      </c>
      <c r="F8" s="119">
        <v>18</v>
      </c>
      <c r="G8" s="120">
        <v>0.7</v>
      </c>
      <c r="H8" s="121" t="s">
        <v>14</v>
      </c>
      <c r="I8" s="115"/>
    </row>
    <row r="9" ht="18" customHeight="1" spans="1:9">
      <c r="A9" s="115">
        <v>4</v>
      </c>
      <c r="B9" s="119" t="s">
        <v>11</v>
      </c>
      <c r="C9" s="115" t="s">
        <v>17</v>
      </c>
      <c r="D9" s="119" t="s">
        <v>13</v>
      </c>
      <c r="E9" s="119">
        <v>4.5</v>
      </c>
      <c r="F9" s="119">
        <v>4.5</v>
      </c>
      <c r="G9" s="120">
        <v>0.2</v>
      </c>
      <c r="H9" s="121" t="s">
        <v>14</v>
      </c>
      <c r="I9" s="115"/>
    </row>
    <row r="10" ht="18" customHeight="1" spans="1:9">
      <c r="A10" s="115">
        <v>5</v>
      </c>
      <c r="B10" s="119" t="s">
        <v>11</v>
      </c>
      <c r="C10" s="115" t="s">
        <v>18</v>
      </c>
      <c r="D10" s="119" t="s">
        <v>13</v>
      </c>
      <c r="E10" s="119">
        <v>16.03</v>
      </c>
      <c r="F10" s="119">
        <v>16.03</v>
      </c>
      <c r="G10" s="120">
        <v>0.6</v>
      </c>
      <c r="H10" s="121" t="s">
        <v>14</v>
      </c>
      <c r="I10" s="115"/>
    </row>
    <row r="11" ht="18" customHeight="1" spans="1:9">
      <c r="A11" s="115">
        <v>6</v>
      </c>
      <c r="B11" s="119" t="s">
        <v>11</v>
      </c>
      <c r="C11" s="115" t="s">
        <v>19</v>
      </c>
      <c r="D11" s="119" t="s">
        <v>13</v>
      </c>
      <c r="E11" s="119">
        <v>13.5</v>
      </c>
      <c r="F11" s="119">
        <v>13.5</v>
      </c>
      <c r="G11" s="120">
        <v>0.5</v>
      </c>
      <c r="H11" s="121" t="s">
        <v>14</v>
      </c>
      <c r="I11" s="115"/>
    </row>
    <row r="12" ht="18" customHeight="1" spans="1:9">
      <c r="A12" s="115">
        <v>7</v>
      </c>
      <c r="B12" s="119" t="s">
        <v>11</v>
      </c>
      <c r="C12" s="115" t="s">
        <v>20</v>
      </c>
      <c r="D12" s="119" t="s">
        <v>13</v>
      </c>
      <c r="E12" s="119">
        <v>41</v>
      </c>
      <c r="F12" s="119">
        <v>41</v>
      </c>
      <c r="G12" s="120">
        <v>1.5</v>
      </c>
      <c r="H12" s="121" t="s">
        <v>14</v>
      </c>
      <c r="I12" s="115"/>
    </row>
    <row r="13" ht="18" customHeight="1" spans="1:9">
      <c r="A13" s="115">
        <v>8</v>
      </c>
      <c r="B13" s="119" t="s">
        <v>11</v>
      </c>
      <c r="C13" s="115" t="s">
        <v>21</v>
      </c>
      <c r="D13" s="119" t="s">
        <v>13</v>
      </c>
      <c r="E13" s="119">
        <v>8.32</v>
      </c>
      <c r="F13" s="119">
        <v>8.32</v>
      </c>
      <c r="G13" s="120">
        <v>0.3</v>
      </c>
      <c r="H13" s="121" t="s">
        <v>14</v>
      </c>
      <c r="I13" s="115"/>
    </row>
    <row r="14" ht="18" customHeight="1" spans="1:9">
      <c r="A14" s="115">
        <v>9</v>
      </c>
      <c r="B14" s="119" t="s">
        <v>11</v>
      </c>
      <c r="C14" s="115" t="s">
        <v>22</v>
      </c>
      <c r="D14" s="119" t="s">
        <v>13</v>
      </c>
      <c r="E14" s="119">
        <v>13.5</v>
      </c>
      <c r="F14" s="119">
        <v>13.5</v>
      </c>
      <c r="G14" s="120">
        <v>0.5</v>
      </c>
      <c r="H14" s="121" t="s">
        <v>14</v>
      </c>
      <c r="I14" s="115"/>
    </row>
    <row r="15" ht="18" customHeight="1" spans="1:9">
      <c r="A15" s="115">
        <v>10</v>
      </c>
      <c r="B15" s="119" t="s">
        <v>11</v>
      </c>
      <c r="C15" s="115" t="s">
        <v>23</v>
      </c>
      <c r="D15" s="119" t="s">
        <v>13</v>
      </c>
      <c r="E15" s="119">
        <v>38</v>
      </c>
      <c r="F15" s="119">
        <v>38</v>
      </c>
      <c r="G15" s="120">
        <v>1.4</v>
      </c>
      <c r="H15" s="121" t="s">
        <v>14</v>
      </c>
      <c r="I15" s="115"/>
    </row>
    <row r="16" ht="18" customHeight="1" spans="1:9">
      <c r="A16" s="115">
        <v>11</v>
      </c>
      <c r="B16" s="119" t="s">
        <v>11</v>
      </c>
      <c r="C16" s="115" t="s">
        <v>24</v>
      </c>
      <c r="D16" s="119" t="s">
        <v>13</v>
      </c>
      <c r="E16" s="119">
        <v>9</v>
      </c>
      <c r="F16" s="119">
        <v>9</v>
      </c>
      <c r="G16" s="120">
        <v>0.3</v>
      </c>
      <c r="H16" s="121" t="s">
        <v>14</v>
      </c>
      <c r="I16" s="115"/>
    </row>
    <row r="17" ht="18" customHeight="1" spans="1:9">
      <c r="A17" s="115">
        <v>12</v>
      </c>
      <c r="B17" s="119" t="s">
        <v>11</v>
      </c>
      <c r="C17" s="115" t="s">
        <v>25</v>
      </c>
      <c r="D17" s="119" t="s">
        <v>13</v>
      </c>
      <c r="E17" s="119">
        <v>13.5</v>
      </c>
      <c r="F17" s="119">
        <v>13.5</v>
      </c>
      <c r="G17" s="120">
        <v>0.5</v>
      </c>
      <c r="H17" s="121" t="s">
        <v>14</v>
      </c>
      <c r="I17" s="115"/>
    </row>
    <row r="18" ht="18" customHeight="1" spans="1:9">
      <c r="A18" s="115">
        <v>13</v>
      </c>
      <c r="B18" s="119" t="s">
        <v>11</v>
      </c>
      <c r="C18" s="115" t="s">
        <v>26</v>
      </c>
      <c r="D18" s="119" t="s">
        <v>13</v>
      </c>
      <c r="E18" s="119">
        <v>22.5</v>
      </c>
      <c r="F18" s="119">
        <v>22.5</v>
      </c>
      <c r="G18" s="120">
        <v>0.8</v>
      </c>
      <c r="H18" s="121" t="s">
        <v>14</v>
      </c>
      <c r="I18" s="115"/>
    </row>
    <row r="19" ht="18" customHeight="1" spans="1:9">
      <c r="A19" s="115">
        <v>14</v>
      </c>
      <c r="B19" s="119" t="s">
        <v>11</v>
      </c>
      <c r="C19" s="115" t="s">
        <v>27</v>
      </c>
      <c r="D19" s="119" t="s">
        <v>13</v>
      </c>
      <c r="E19" s="119">
        <v>27</v>
      </c>
      <c r="F19" s="119">
        <v>27</v>
      </c>
      <c r="G19" s="120">
        <v>1</v>
      </c>
      <c r="H19" s="121" t="s">
        <v>14</v>
      </c>
      <c r="I19" s="115"/>
    </row>
    <row r="20" ht="18" customHeight="1" spans="1:9">
      <c r="A20" s="115">
        <v>15</v>
      </c>
      <c r="B20" s="119" t="s">
        <v>11</v>
      </c>
      <c r="C20" s="115" t="s">
        <v>28</v>
      </c>
      <c r="D20" s="119" t="s">
        <v>13</v>
      </c>
      <c r="E20" s="119">
        <v>18</v>
      </c>
      <c r="F20" s="119">
        <v>18</v>
      </c>
      <c r="G20" s="120">
        <v>0.7</v>
      </c>
      <c r="H20" s="121" t="s">
        <v>14</v>
      </c>
      <c r="I20" s="115"/>
    </row>
    <row r="21" ht="18" customHeight="1" spans="1:9">
      <c r="A21" s="115">
        <v>16</v>
      </c>
      <c r="B21" s="119" t="s">
        <v>11</v>
      </c>
      <c r="C21" s="115" t="s">
        <v>29</v>
      </c>
      <c r="D21" s="119" t="s">
        <v>13</v>
      </c>
      <c r="E21" s="119">
        <v>31.5</v>
      </c>
      <c r="F21" s="119">
        <v>31.5</v>
      </c>
      <c r="G21" s="120">
        <v>1.2</v>
      </c>
      <c r="H21" s="121" t="s">
        <v>14</v>
      </c>
      <c r="I21" s="115"/>
    </row>
    <row r="22" ht="18" customHeight="1" spans="1:9">
      <c r="A22" s="115">
        <v>17</v>
      </c>
      <c r="B22" s="119" t="s">
        <v>11</v>
      </c>
      <c r="C22" s="115" t="s">
        <v>30</v>
      </c>
      <c r="D22" s="119" t="s">
        <v>13</v>
      </c>
      <c r="E22" s="119">
        <v>35</v>
      </c>
      <c r="F22" s="119">
        <v>35</v>
      </c>
      <c r="G22" s="120">
        <v>1.3</v>
      </c>
      <c r="H22" s="121" t="s">
        <v>14</v>
      </c>
      <c r="I22" s="115"/>
    </row>
    <row r="23" ht="18" customHeight="1" spans="1:9">
      <c r="A23" s="115">
        <v>18</v>
      </c>
      <c r="B23" s="119" t="s">
        <v>11</v>
      </c>
      <c r="C23" s="115" t="s">
        <v>31</v>
      </c>
      <c r="D23" s="119" t="s">
        <v>13</v>
      </c>
      <c r="E23" s="119">
        <v>27.5</v>
      </c>
      <c r="F23" s="119">
        <v>27.5</v>
      </c>
      <c r="G23" s="120">
        <v>1</v>
      </c>
      <c r="H23" s="121" t="s">
        <v>14</v>
      </c>
      <c r="I23" s="115"/>
    </row>
    <row r="24" ht="18" customHeight="1" spans="1:9">
      <c r="A24" s="115">
        <v>19</v>
      </c>
      <c r="B24" s="119" t="s">
        <v>11</v>
      </c>
      <c r="C24" s="115" t="s">
        <v>32</v>
      </c>
      <c r="D24" s="119" t="s">
        <v>13</v>
      </c>
      <c r="E24" s="119">
        <v>13</v>
      </c>
      <c r="F24" s="119">
        <v>13</v>
      </c>
      <c r="G24" s="120">
        <v>0.5</v>
      </c>
      <c r="H24" s="121" t="s">
        <v>14</v>
      </c>
      <c r="I24" s="115"/>
    </row>
    <row r="25" ht="18" customHeight="1" spans="1:9">
      <c r="A25" s="115">
        <v>20</v>
      </c>
      <c r="B25" s="119" t="s">
        <v>11</v>
      </c>
      <c r="C25" s="115" t="s">
        <v>33</v>
      </c>
      <c r="D25" s="119" t="s">
        <v>13</v>
      </c>
      <c r="E25" s="119">
        <v>13.5</v>
      </c>
      <c r="F25" s="119">
        <v>13.5</v>
      </c>
      <c r="G25" s="120">
        <v>6.5</v>
      </c>
      <c r="H25" s="121" t="s">
        <v>14</v>
      </c>
      <c r="I25" s="115"/>
    </row>
    <row r="26" ht="18" customHeight="1" spans="1:9">
      <c r="A26" s="115">
        <v>21</v>
      </c>
      <c r="B26" s="119" t="s">
        <v>11</v>
      </c>
      <c r="C26" s="115" t="s">
        <v>34</v>
      </c>
      <c r="D26" s="119" t="s">
        <v>13</v>
      </c>
      <c r="E26" s="119">
        <v>27</v>
      </c>
      <c r="F26" s="119">
        <v>27</v>
      </c>
      <c r="G26" s="120">
        <v>1</v>
      </c>
      <c r="H26" s="121" t="s">
        <v>14</v>
      </c>
      <c r="I26" s="115"/>
    </row>
    <row r="27" ht="18" customHeight="1" spans="1:9">
      <c r="A27" s="115">
        <v>22</v>
      </c>
      <c r="B27" s="119" t="s">
        <v>11</v>
      </c>
      <c r="C27" s="115" t="s">
        <v>35</v>
      </c>
      <c r="D27" s="119" t="s">
        <v>13</v>
      </c>
      <c r="E27" s="119">
        <v>8.18</v>
      </c>
      <c r="F27" s="119">
        <v>8.18</v>
      </c>
      <c r="G27" s="120">
        <v>0.3</v>
      </c>
      <c r="H27" s="121" t="s">
        <v>14</v>
      </c>
      <c r="I27" s="115"/>
    </row>
    <row r="28" ht="18" customHeight="1" spans="1:9">
      <c r="A28" s="115">
        <v>23</v>
      </c>
      <c r="B28" s="119" t="s">
        <v>11</v>
      </c>
      <c r="C28" s="115" t="s">
        <v>36</v>
      </c>
      <c r="D28" s="119" t="s">
        <v>13</v>
      </c>
      <c r="E28" s="119">
        <v>30</v>
      </c>
      <c r="F28" s="119">
        <v>30</v>
      </c>
      <c r="G28" s="120">
        <v>1.1</v>
      </c>
      <c r="H28" s="121" t="s">
        <v>14</v>
      </c>
      <c r="I28" s="115"/>
    </row>
    <row r="29" ht="18" customHeight="1" spans="1:9">
      <c r="A29" s="115">
        <v>24</v>
      </c>
      <c r="B29" s="119" t="s">
        <v>11</v>
      </c>
      <c r="C29" s="115" t="s">
        <v>37</v>
      </c>
      <c r="D29" s="119" t="s">
        <v>13</v>
      </c>
      <c r="E29" s="119">
        <v>13.5</v>
      </c>
      <c r="F29" s="119">
        <v>13.5</v>
      </c>
      <c r="G29" s="120">
        <v>0.5</v>
      </c>
      <c r="H29" s="121" t="s">
        <v>14</v>
      </c>
      <c r="I29" s="115"/>
    </row>
    <row r="30" ht="18" customHeight="1" spans="1:9">
      <c r="A30" s="115">
        <v>25</v>
      </c>
      <c r="B30" s="119" t="s">
        <v>11</v>
      </c>
      <c r="C30" s="115" t="s">
        <v>38</v>
      </c>
      <c r="D30" s="119" t="s">
        <v>13</v>
      </c>
      <c r="E30" s="119">
        <v>43</v>
      </c>
      <c r="F30" s="119">
        <v>43</v>
      </c>
      <c r="G30" s="120">
        <v>1.6</v>
      </c>
      <c r="H30" s="121" t="s">
        <v>14</v>
      </c>
      <c r="I30" s="115"/>
    </row>
    <row r="31" ht="18" customHeight="1" spans="1:9">
      <c r="A31" s="115">
        <v>26</v>
      </c>
      <c r="B31" s="119" t="s">
        <v>11</v>
      </c>
      <c r="C31" s="115" t="s">
        <v>39</v>
      </c>
      <c r="D31" s="119" t="s">
        <v>13</v>
      </c>
      <c r="E31" s="119">
        <v>11.98</v>
      </c>
      <c r="F31" s="119">
        <v>11.98</v>
      </c>
      <c r="G31" s="120">
        <v>0.4</v>
      </c>
      <c r="H31" s="121" t="s">
        <v>14</v>
      </c>
      <c r="I31" s="115"/>
    </row>
    <row r="32" ht="18" customHeight="1" spans="1:9">
      <c r="A32" s="115">
        <v>27</v>
      </c>
      <c r="B32" s="119" t="s">
        <v>11</v>
      </c>
      <c r="C32" s="115" t="s">
        <v>40</v>
      </c>
      <c r="D32" s="119" t="s">
        <v>13</v>
      </c>
      <c r="E32" s="119">
        <v>5.8</v>
      </c>
      <c r="F32" s="119">
        <v>5.8</v>
      </c>
      <c r="G32" s="120">
        <v>0.2</v>
      </c>
      <c r="H32" s="121" t="s">
        <v>14</v>
      </c>
      <c r="I32" s="115"/>
    </row>
    <row r="33" ht="18" customHeight="1" spans="1:9">
      <c r="A33" s="115">
        <v>28</v>
      </c>
      <c r="B33" s="119" t="s">
        <v>11</v>
      </c>
      <c r="C33" s="115" t="s">
        <v>41</v>
      </c>
      <c r="D33" s="119" t="s">
        <v>13</v>
      </c>
      <c r="E33" s="119">
        <v>62.3</v>
      </c>
      <c r="F33" s="119">
        <v>62.3</v>
      </c>
      <c r="G33" s="120">
        <v>2.3</v>
      </c>
      <c r="H33" s="121" t="s">
        <v>14</v>
      </c>
      <c r="I33" s="115"/>
    </row>
    <row r="34" ht="18" customHeight="1" spans="1:9">
      <c r="A34" s="115">
        <v>29</v>
      </c>
      <c r="B34" s="119" t="s">
        <v>11</v>
      </c>
      <c r="C34" s="115" t="s">
        <v>42</v>
      </c>
      <c r="D34" s="119" t="s">
        <v>13</v>
      </c>
      <c r="E34" s="119">
        <v>3</v>
      </c>
      <c r="F34" s="119">
        <v>3</v>
      </c>
      <c r="G34" s="120">
        <v>0.1</v>
      </c>
      <c r="H34" s="121" t="s">
        <v>14</v>
      </c>
      <c r="I34" s="115"/>
    </row>
    <row r="35" ht="18" customHeight="1" spans="1:9">
      <c r="A35" s="115">
        <v>30</v>
      </c>
      <c r="B35" s="119" t="s">
        <v>11</v>
      </c>
      <c r="C35" s="115" t="s">
        <v>43</v>
      </c>
      <c r="D35" s="119" t="s">
        <v>13</v>
      </c>
      <c r="E35" s="119">
        <v>90</v>
      </c>
      <c r="F35" s="119">
        <v>90</v>
      </c>
      <c r="G35" s="120">
        <v>3.4</v>
      </c>
      <c r="H35" s="121" t="s">
        <v>14</v>
      </c>
      <c r="I35" s="115"/>
    </row>
    <row r="36" ht="18" customHeight="1" spans="1:9">
      <c r="A36" s="115"/>
      <c r="B36" s="115"/>
      <c r="C36" s="115"/>
      <c r="D36" s="115"/>
      <c r="E36" s="154"/>
      <c r="F36" s="115"/>
      <c r="G36" s="115"/>
      <c r="H36" s="154"/>
      <c r="I36" s="115"/>
    </row>
    <row r="37" ht="18" customHeight="1" spans="1:9">
      <c r="A37" s="115"/>
      <c r="B37" s="115" t="s">
        <v>44</v>
      </c>
      <c r="C37" s="115"/>
      <c r="D37" s="115"/>
      <c r="E37" s="119">
        <f>SUM(E6:E36)</f>
        <v>730.61</v>
      </c>
      <c r="F37" s="119">
        <f>SUM(F6:F36)</f>
        <v>730.61</v>
      </c>
      <c r="G37" s="119">
        <f>SUM(G6:G36)</f>
        <v>33.1</v>
      </c>
      <c r="H37" s="154"/>
      <c r="I37" s="115"/>
    </row>
    <row r="38" ht="18" customHeight="1" spans="1:9">
      <c r="A38" s="155"/>
      <c r="B38" s="155"/>
      <c r="C38" s="155"/>
      <c r="D38" s="155"/>
      <c r="E38" s="156"/>
      <c r="F38" s="155"/>
      <c r="G38" s="155"/>
      <c r="H38" s="155"/>
      <c r="I38" s="155"/>
    </row>
    <row r="39" spans="1:9">
      <c r="A39" s="157" t="s">
        <v>45</v>
      </c>
      <c r="B39" s="157"/>
      <c r="C39" s="157"/>
      <c r="D39" s="157"/>
      <c r="E39" s="157"/>
      <c r="F39" s="157"/>
      <c r="G39" s="157"/>
      <c r="H39" s="157"/>
      <c r="I39" s="157"/>
    </row>
  </sheetData>
  <mergeCells count="3">
    <mergeCell ref="A2:I2"/>
    <mergeCell ref="A4:I4"/>
    <mergeCell ref="A39:I39"/>
  </mergeCells>
  <pageMargins left="0.511805555555556" right="0.511805555555556" top="0.747916666666667" bottom="0.747916666666667" header="0.313888888888889" footer="0.313888888888889"/>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8"/>
  <sheetViews>
    <sheetView topLeftCell="A9" workbookViewId="0">
      <selection activeCell="A38" sqref="$A38:$XFD38"/>
    </sheetView>
  </sheetViews>
  <sheetFormatPr defaultColWidth="9" defaultRowHeight="13.5"/>
  <cols>
    <col min="1" max="1" width="4.625" style="134" customWidth="1"/>
    <col min="2" max="2" width="7.5" style="135" customWidth="1"/>
    <col min="3" max="3" width="8.25" style="135" customWidth="1"/>
    <col min="4" max="4" width="7.625" style="135" customWidth="1"/>
    <col min="5" max="5" width="7.25" style="135" customWidth="1"/>
    <col min="6" max="6" width="7.625" style="135" customWidth="1"/>
    <col min="7" max="7" width="9.5" style="135" customWidth="1"/>
    <col min="8" max="8" width="10" style="135" customWidth="1"/>
    <col min="9" max="9" width="7.5" style="135" customWidth="1"/>
    <col min="10" max="10" width="11.5" style="135" customWidth="1"/>
  </cols>
  <sheetData>
    <row r="1" ht="54" customHeight="1" spans="1:10">
      <c r="A1" s="136" t="s">
        <v>46</v>
      </c>
      <c r="B1" s="137"/>
      <c r="C1" s="137"/>
      <c r="D1" s="137"/>
      <c r="E1" s="137"/>
      <c r="F1" s="137"/>
      <c r="G1" s="137"/>
      <c r="H1" s="137"/>
      <c r="I1" s="137"/>
      <c r="J1" s="137"/>
    </row>
    <row r="2" spans="1:10">
      <c r="A2" s="138" t="s">
        <v>47</v>
      </c>
      <c r="B2" s="139"/>
      <c r="C2" s="139"/>
      <c r="D2" s="139"/>
      <c r="E2" s="139"/>
      <c r="F2" s="139"/>
      <c r="G2" s="139"/>
      <c r="H2" s="139"/>
      <c r="I2" s="139"/>
      <c r="J2" s="139"/>
    </row>
    <row r="3" s="132" customFormat="1" ht="30" customHeight="1" spans="1:10">
      <c r="A3" s="140" t="s">
        <v>2</v>
      </c>
      <c r="B3" s="140" t="s">
        <v>48</v>
      </c>
      <c r="C3" s="140" t="s">
        <v>49</v>
      </c>
      <c r="D3" s="140" t="s">
        <v>50</v>
      </c>
      <c r="E3" s="140" t="s">
        <v>51</v>
      </c>
      <c r="F3" s="140" t="s">
        <v>52</v>
      </c>
      <c r="G3" s="140" t="s">
        <v>9</v>
      </c>
      <c r="H3" s="140" t="s">
        <v>53</v>
      </c>
      <c r="I3" s="140" t="s">
        <v>54</v>
      </c>
      <c r="J3" s="140" t="s">
        <v>55</v>
      </c>
    </row>
    <row r="4" s="23" customFormat="1" ht="18" customHeight="1" spans="1:10">
      <c r="A4" s="141">
        <v>1</v>
      </c>
      <c r="B4" s="119" t="s">
        <v>12</v>
      </c>
      <c r="C4" s="140" t="s">
        <v>11</v>
      </c>
      <c r="D4" s="119">
        <v>59</v>
      </c>
      <c r="E4" s="119">
        <v>59</v>
      </c>
      <c r="F4" s="120">
        <v>2.2</v>
      </c>
      <c r="G4" s="142" t="s">
        <v>14</v>
      </c>
      <c r="H4" s="140">
        <v>355</v>
      </c>
      <c r="I4" s="149">
        <v>0.9</v>
      </c>
      <c r="J4" s="140">
        <f t="shared" ref="J4:J67" si="0">F4*H4*I4</f>
        <v>702.9</v>
      </c>
    </row>
    <row r="5" ht="18" customHeight="1" spans="1:10">
      <c r="A5" s="141">
        <v>2</v>
      </c>
      <c r="B5" s="115" t="s">
        <v>15</v>
      </c>
      <c r="C5" s="140" t="s">
        <v>11</v>
      </c>
      <c r="D5" s="119">
        <v>13.5</v>
      </c>
      <c r="E5" s="119">
        <v>13.5</v>
      </c>
      <c r="F5" s="120">
        <v>0.5</v>
      </c>
      <c r="G5" s="142" t="s">
        <v>14</v>
      </c>
      <c r="H5" s="140">
        <v>355</v>
      </c>
      <c r="I5" s="149">
        <v>0.9</v>
      </c>
      <c r="J5" s="140">
        <f t="shared" si="0"/>
        <v>159.75</v>
      </c>
    </row>
    <row r="6" ht="18" customHeight="1" spans="1:10">
      <c r="A6" s="141">
        <v>3</v>
      </c>
      <c r="B6" s="115" t="s">
        <v>16</v>
      </c>
      <c r="C6" s="140" t="s">
        <v>11</v>
      </c>
      <c r="D6" s="119">
        <v>18</v>
      </c>
      <c r="E6" s="119">
        <v>18</v>
      </c>
      <c r="F6" s="120">
        <v>0.7</v>
      </c>
      <c r="G6" s="142" t="s">
        <v>14</v>
      </c>
      <c r="H6" s="140">
        <v>355</v>
      </c>
      <c r="I6" s="149">
        <v>0.9</v>
      </c>
      <c r="J6" s="140">
        <f t="shared" si="0"/>
        <v>223.65</v>
      </c>
    </row>
    <row r="7" ht="18" customHeight="1" spans="1:10">
      <c r="A7" s="141">
        <v>4</v>
      </c>
      <c r="B7" s="115" t="s">
        <v>17</v>
      </c>
      <c r="C7" s="140" t="s">
        <v>11</v>
      </c>
      <c r="D7" s="119">
        <v>4.5</v>
      </c>
      <c r="E7" s="119">
        <v>4.5</v>
      </c>
      <c r="F7" s="120">
        <v>0.2</v>
      </c>
      <c r="G7" s="142" t="s">
        <v>14</v>
      </c>
      <c r="H7" s="140">
        <v>355</v>
      </c>
      <c r="I7" s="149">
        <v>0.9</v>
      </c>
      <c r="J7" s="140">
        <f t="shared" si="0"/>
        <v>63.9</v>
      </c>
    </row>
    <row r="8" ht="18" customHeight="1" spans="1:10">
      <c r="A8" s="141">
        <v>5</v>
      </c>
      <c r="B8" s="115" t="s">
        <v>18</v>
      </c>
      <c r="C8" s="140" t="s">
        <v>11</v>
      </c>
      <c r="D8" s="119">
        <v>16.03</v>
      </c>
      <c r="E8" s="119">
        <v>16.03</v>
      </c>
      <c r="F8" s="120">
        <v>0.6</v>
      </c>
      <c r="G8" s="142" t="s">
        <v>14</v>
      </c>
      <c r="H8" s="140">
        <v>355</v>
      </c>
      <c r="I8" s="149">
        <v>0.9</v>
      </c>
      <c r="J8" s="140">
        <f t="shared" si="0"/>
        <v>191.7</v>
      </c>
    </row>
    <row r="9" ht="18" customHeight="1" spans="1:10">
      <c r="A9" s="141">
        <v>6</v>
      </c>
      <c r="B9" s="115" t="s">
        <v>19</v>
      </c>
      <c r="C9" s="140" t="s">
        <v>11</v>
      </c>
      <c r="D9" s="119">
        <v>13.5</v>
      </c>
      <c r="E9" s="119">
        <v>13.5</v>
      </c>
      <c r="F9" s="120">
        <v>0.5</v>
      </c>
      <c r="G9" s="142" t="s">
        <v>14</v>
      </c>
      <c r="H9" s="140">
        <v>355</v>
      </c>
      <c r="I9" s="149">
        <v>0.9</v>
      </c>
      <c r="J9" s="140">
        <f t="shared" si="0"/>
        <v>159.75</v>
      </c>
    </row>
    <row r="10" ht="18" customHeight="1" spans="1:10">
      <c r="A10" s="141">
        <v>7</v>
      </c>
      <c r="B10" s="115" t="s">
        <v>20</v>
      </c>
      <c r="C10" s="140" t="s">
        <v>11</v>
      </c>
      <c r="D10" s="119">
        <v>41</v>
      </c>
      <c r="E10" s="119">
        <v>41</v>
      </c>
      <c r="F10" s="120">
        <v>1.5</v>
      </c>
      <c r="G10" s="142" t="s">
        <v>14</v>
      </c>
      <c r="H10" s="140">
        <v>355</v>
      </c>
      <c r="I10" s="149">
        <v>0.9</v>
      </c>
      <c r="J10" s="140">
        <f t="shared" si="0"/>
        <v>479.25</v>
      </c>
    </row>
    <row r="11" ht="18" customHeight="1" spans="1:10">
      <c r="A11" s="141">
        <v>8</v>
      </c>
      <c r="B11" s="115" t="s">
        <v>21</v>
      </c>
      <c r="C11" s="140" t="s">
        <v>11</v>
      </c>
      <c r="D11" s="119">
        <v>8.32</v>
      </c>
      <c r="E11" s="119">
        <v>8.32</v>
      </c>
      <c r="F11" s="120">
        <v>0.3</v>
      </c>
      <c r="G11" s="142" t="s">
        <v>14</v>
      </c>
      <c r="H11" s="140">
        <v>355</v>
      </c>
      <c r="I11" s="149">
        <v>0.9</v>
      </c>
      <c r="J11" s="140">
        <f t="shared" si="0"/>
        <v>95.85</v>
      </c>
    </row>
    <row r="12" ht="18" customHeight="1" spans="1:10">
      <c r="A12" s="141">
        <v>9</v>
      </c>
      <c r="B12" s="115" t="s">
        <v>22</v>
      </c>
      <c r="C12" s="140" t="s">
        <v>11</v>
      </c>
      <c r="D12" s="119">
        <v>13.5</v>
      </c>
      <c r="E12" s="119">
        <v>13.5</v>
      </c>
      <c r="F12" s="120">
        <v>0.5</v>
      </c>
      <c r="G12" s="142" t="s">
        <v>14</v>
      </c>
      <c r="H12" s="140">
        <v>355</v>
      </c>
      <c r="I12" s="149">
        <v>0.9</v>
      </c>
      <c r="J12" s="140">
        <f t="shared" si="0"/>
        <v>159.75</v>
      </c>
    </row>
    <row r="13" ht="18" customHeight="1" spans="1:10">
      <c r="A13" s="141">
        <v>10</v>
      </c>
      <c r="B13" s="115" t="s">
        <v>23</v>
      </c>
      <c r="C13" s="140" t="s">
        <v>11</v>
      </c>
      <c r="D13" s="119">
        <v>38</v>
      </c>
      <c r="E13" s="119">
        <v>38</v>
      </c>
      <c r="F13" s="120">
        <v>1.4</v>
      </c>
      <c r="G13" s="142" t="s">
        <v>14</v>
      </c>
      <c r="H13" s="140">
        <v>355</v>
      </c>
      <c r="I13" s="149">
        <v>0.9</v>
      </c>
      <c r="J13" s="140">
        <f t="shared" si="0"/>
        <v>447.3</v>
      </c>
    </row>
    <row r="14" ht="18" customHeight="1" spans="1:10">
      <c r="A14" s="141">
        <v>11</v>
      </c>
      <c r="B14" s="115" t="s">
        <v>24</v>
      </c>
      <c r="C14" s="140" t="s">
        <v>11</v>
      </c>
      <c r="D14" s="119">
        <v>9</v>
      </c>
      <c r="E14" s="119">
        <v>9</v>
      </c>
      <c r="F14" s="120">
        <v>0.3</v>
      </c>
      <c r="G14" s="142" t="s">
        <v>14</v>
      </c>
      <c r="H14" s="140">
        <v>355</v>
      </c>
      <c r="I14" s="149">
        <v>0.9</v>
      </c>
      <c r="J14" s="140">
        <f t="shared" si="0"/>
        <v>95.85</v>
      </c>
    </row>
    <row r="15" ht="18" customHeight="1" spans="1:10">
      <c r="A15" s="141">
        <v>12</v>
      </c>
      <c r="B15" s="115" t="s">
        <v>25</v>
      </c>
      <c r="C15" s="140" t="s">
        <v>11</v>
      </c>
      <c r="D15" s="119">
        <v>13.5</v>
      </c>
      <c r="E15" s="119">
        <v>13.5</v>
      </c>
      <c r="F15" s="120">
        <v>0.5</v>
      </c>
      <c r="G15" s="142" t="s">
        <v>14</v>
      </c>
      <c r="H15" s="140">
        <v>355</v>
      </c>
      <c r="I15" s="149">
        <v>0.9</v>
      </c>
      <c r="J15" s="140">
        <f t="shared" si="0"/>
        <v>159.75</v>
      </c>
    </row>
    <row r="16" ht="18" customHeight="1" spans="1:10">
      <c r="A16" s="141">
        <v>13</v>
      </c>
      <c r="B16" s="115" t="s">
        <v>26</v>
      </c>
      <c r="C16" s="140" t="s">
        <v>11</v>
      </c>
      <c r="D16" s="119">
        <v>22.5</v>
      </c>
      <c r="E16" s="119">
        <v>22.5</v>
      </c>
      <c r="F16" s="120">
        <v>0.8</v>
      </c>
      <c r="G16" s="142" t="s">
        <v>14</v>
      </c>
      <c r="H16" s="140">
        <v>355</v>
      </c>
      <c r="I16" s="149">
        <v>0.9</v>
      </c>
      <c r="J16" s="140">
        <f t="shared" si="0"/>
        <v>255.6</v>
      </c>
    </row>
    <row r="17" ht="18" customHeight="1" spans="1:10">
      <c r="A17" s="141">
        <v>14</v>
      </c>
      <c r="B17" s="115" t="s">
        <v>27</v>
      </c>
      <c r="C17" s="140" t="s">
        <v>11</v>
      </c>
      <c r="D17" s="119">
        <v>27</v>
      </c>
      <c r="E17" s="119">
        <v>27</v>
      </c>
      <c r="F17" s="120">
        <v>1</v>
      </c>
      <c r="G17" s="142" t="s">
        <v>14</v>
      </c>
      <c r="H17" s="140">
        <v>355</v>
      </c>
      <c r="I17" s="149">
        <v>0.9</v>
      </c>
      <c r="J17" s="140">
        <f t="shared" si="0"/>
        <v>319.5</v>
      </c>
    </row>
    <row r="18" ht="18" customHeight="1" spans="1:10">
      <c r="A18" s="141">
        <v>15</v>
      </c>
      <c r="B18" s="115" t="s">
        <v>28</v>
      </c>
      <c r="C18" s="140" t="s">
        <v>11</v>
      </c>
      <c r="D18" s="119">
        <v>18</v>
      </c>
      <c r="E18" s="119">
        <v>18</v>
      </c>
      <c r="F18" s="120">
        <v>0.7</v>
      </c>
      <c r="G18" s="142" t="s">
        <v>14</v>
      </c>
      <c r="H18" s="140">
        <v>355</v>
      </c>
      <c r="I18" s="149">
        <v>0.9</v>
      </c>
      <c r="J18" s="140">
        <f t="shared" si="0"/>
        <v>223.65</v>
      </c>
    </row>
    <row r="19" ht="18" customHeight="1" spans="1:10">
      <c r="A19" s="141">
        <v>16</v>
      </c>
      <c r="B19" s="115" t="s">
        <v>29</v>
      </c>
      <c r="C19" s="140" t="s">
        <v>11</v>
      </c>
      <c r="D19" s="119">
        <v>31.5</v>
      </c>
      <c r="E19" s="119">
        <v>31.5</v>
      </c>
      <c r="F19" s="120">
        <v>1.2</v>
      </c>
      <c r="G19" s="142" t="s">
        <v>14</v>
      </c>
      <c r="H19" s="140">
        <v>355</v>
      </c>
      <c r="I19" s="149">
        <v>0.9</v>
      </c>
      <c r="J19" s="140">
        <f t="shared" si="0"/>
        <v>383.4</v>
      </c>
    </row>
    <row r="20" ht="18" customHeight="1" spans="1:10">
      <c r="A20" s="141">
        <v>17</v>
      </c>
      <c r="B20" s="115" t="s">
        <v>30</v>
      </c>
      <c r="C20" s="140" t="s">
        <v>11</v>
      </c>
      <c r="D20" s="119">
        <v>35</v>
      </c>
      <c r="E20" s="119">
        <v>35</v>
      </c>
      <c r="F20" s="120">
        <v>1.3</v>
      </c>
      <c r="G20" s="142" t="s">
        <v>14</v>
      </c>
      <c r="H20" s="140">
        <v>355</v>
      </c>
      <c r="I20" s="149">
        <v>0.9</v>
      </c>
      <c r="J20" s="140">
        <f t="shared" si="0"/>
        <v>415.35</v>
      </c>
    </row>
    <row r="21" ht="18" customHeight="1" spans="1:10">
      <c r="A21" s="141">
        <v>18</v>
      </c>
      <c r="B21" s="115" t="s">
        <v>31</v>
      </c>
      <c r="C21" s="140" t="s">
        <v>11</v>
      </c>
      <c r="D21" s="119">
        <v>27.5</v>
      </c>
      <c r="E21" s="119">
        <v>27.5</v>
      </c>
      <c r="F21" s="120">
        <v>1</v>
      </c>
      <c r="G21" s="142" t="s">
        <v>14</v>
      </c>
      <c r="H21" s="140">
        <v>355</v>
      </c>
      <c r="I21" s="149">
        <v>0.9</v>
      </c>
      <c r="J21" s="140">
        <f t="shared" si="0"/>
        <v>319.5</v>
      </c>
    </row>
    <row r="22" ht="18" customHeight="1" spans="1:10">
      <c r="A22" s="141">
        <v>19</v>
      </c>
      <c r="B22" s="115" t="s">
        <v>32</v>
      </c>
      <c r="C22" s="140" t="s">
        <v>11</v>
      </c>
      <c r="D22" s="119">
        <v>13</v>
      </c>
      <c r="E22" s="119">
        <v>13</v>
      </c>
      <c r="F22" s="120">
        <v>0.5</v>
      </c>
      <c r="G22" s="142" t="s">
        <v>14</v>
      </c>
      <c r="H22" s="140">
        <v>355</v>
      </c>
      <c r="I22" s="149">
        <v>0.9</v>
      </c>
      <c r="J22" s="140">
        <f t="shared" si="0"/>
        <v>159.75</v>
      </c>
    </row>
    <row r="23" ht="18" customHeight="1" spans="1:10">
      <c r="A23" s="141">
        <v>20</v>
      </c>
      <c r="B23" s="115" t="s">
        <v>33</v>
      </c>
      <c r="C23" s="140" t="s">
        <v>11</v>
      </c>
      <c r="D23" s="119">
        <v>13.5</v>
      </c>
      <c r="E23" s="119">
        <v>13.5</v>
      </c>
      <c r="F23" s="120">
        <v>6.5</v>
      </c>
      <c r="G23" s="142" t="s">
        <v>14</v>
      </c>
      <c r="H23" s="140">
        <v>355</v>
      </c>
      <c r="I23" s="149">
        <v>0.9</v>
      </c>
      <c r="J23" s="140">
        <f t="shared" si="0"/>
        <v>2076.75</v>
      </c>
    </row>
    <row r="24" ht="18" customHeight="1" spans="1:10">
      <c r="A24" s="141">
        <v>21</v>
      </c>
      <c r="B24" s="115" t="s">
        <v>34</v>
      </c>
      <c r="C24" s="140" t="s">
        <v>11</v>
      </c>
      <c r="D24" s="119">
        <v>27</v>
      </c>
      <c r="E24" s="119">
        <v>27</v>
      </c>
      <c r="F24" s="120">
        <v>1</v>
      </c>
      <c r="G24" s="142" t="s">
        <v>14</v>
      </c>
      <c r="H24" s="140">
        <v>355</v>
      </c>
      <c r="I24" s="149">
        <v>0.9</v>
      </c>
      <c r="J24" s="140">
        <f t="shared" si="0"/>
        <v>319.5</v>
      </c>
    </row>
    <row r="25" ht="18" customHeight="1" spans="1:10">
      <c r="A25" s="141">
        <v>22</v>
      </c>
      <c r="B25" s="115" t="s">
        <v>35</v>
      </c>
      <c r="C25" s="140" t="s">
        <v>11</v>
      </c>
      <c r="D25" s="119">
        <v>8.18</v>
      </c>
      <c r="E25" s="119">
        <v>8.18</v>
      </c>
      <c r="F25" s="120">
        <v>0.3</v>
      </c>
      <c r="G25" s="142" t="s">
        <v>14</v>
      </c>
      <c r="H25" s="140">
        <v>355</v>
      </c>
      <c r="I25" s="149">
        <v>0.9</v>
      </c>
      <c r="J25" s="140">
        <f t="shared" si="0"/>
        <v>95.85</v>
      </c>
    </row>
    <row r="26" ht="18" customHeight="1" spans="1:10">
      <c r="A26" s="141">
        <v>23</v>
      </c>
      <c r="B26" s="115" t="s">
        <v>36</v>
      </c>
      <c r="C26" s="140" t="s">
        <v>11</v>
      </c>
      <c r="D26" s="119">
        <v>30</v>
      </c>
      <c r="E26" s="119">
        <v>30</v>
      </c>
      <c r="F26" s="120">
        <v>1.1</v>
      </c>
      <c r="G26" s="142" t="s">
        <v>14</v>
      </c>
      <c r="H26" s="140">
        <v>355</v>
      </c>
      <c r="I26" s="149">
        <v>0.9</v>
      </c>
      <c r="J26" s="140">
        <f t="shared" si="0"/>
        <v>351.45</v>
      </c>
    </row>
    <row r="27" ht="18" customHeight="1" spans="1:10">
      <c r="A27" s="141">
        <v>24</v>
      </c>
      <c r="B27" s="115" t="s">
        <v>37</v>
      </c>
      <c r="C27" s="140" t="s">
        <v>11</v>
      </c>
      <c r="D27" s="119">
        <v>13.5</v>
      </c>
      <c r="E27" s="119">
        <v>13.5</v>
      </c>
      <c r="F27" s="120">
        <v>0.5</v>
      </c>
      <c r="G27" s="142" t="s">
        <v>14</v>
      </c>
      <c r="H27" s="140">
        <v>355</v>
      </c>
      <c r="I27" s="149">
        <v>0.9</v>
      </c>
      <c r="J27" s="140">
        <f t="shared" si="0"/>
        <v>159.75</v>
      </c>
    </row>
    <row r="28" ht="18" customHeight="1" spans="1:10">
      <c r="A28" s="141">
        <v>25</v>
      </c>
      <c r="B28" s="115" t="s">
        <v>38</v>
      </c>
      <c r="C28" s="140" t="s">
        <v>11</v>
      </c>
      <c r="D28" s="119">
        <v>43</v>
      </c>
      <c r="E28" s="119">
        <v>43</v>
      </c>
      <c r="F28" s="120">
        <v>1.6</v>
      </c>
      <c r="G28" s="142" t="s">
        <v>14</v>
      </c>
      <c r="H28" s="140">
        <v>355</v>
      </c>
      <c r="I28" s="149">
        <v>0.9</v>
      </c>
      <c r="J28" s="140">
        <f t="shared" si="0"/>
        <v>511.2</v>
      </c>
    </row>
    <row r="29" ht="18" customHeight="1" spans="1:10">
      <c r="A29" s="141">
        <v>26</v>
      </c>
      <c r="B29" s="115" t="s">
        <v>39</v>
      </c>
      <c r="C29" s="140" t="s">
        <v>11</v>
      </c>
      <c r="D29" s="119">
        <v>11.98</v>
      </c>
      <c r="E29" s="119">
        <v>11.98</v>
      </c>
      <c r="F29" s="120">
        <v>0.4</v>
      </c>
      <c r="G29" s="142" t="s">
        <v>14</v>
      </c>
      <c r="H29" s="140">
        <v>355</v>
      </c>
      <c r="I29" s="149">
        <v>0.9</v>
      </c>
      <c r="J29" s="140">
        <f t="shared" si="0"/>
        <v>127.8</v>
      </c>
    </row>
    <row r="30" ht="18" customHeight="1" spans="1:10">
      <c r="A30" s="141">
        <v>27</v>
      </c>
      <c r="B30" s="115" t="s">
        <v>40</v>
      </c>
      <c r="C30" s="140" t="s">
        <v>11</v>
      </c>
      <c r="D30" s="119">
        <v>5.8</v>
      </c>
      <c r="E30" s="119">
        <v>5.8</v>
      </c>
      <c r="F30" s="120">
        <v>0.2</v>
      </c>
      <c r="G30" s="142" t="s">
        <v>14</v>
      </c>
      <c r="H30" s="140">
        <v>355</v>
      </c>
      <c r="I30" s="149">
        <v>0.9</v>
      </c>
      <c r="J30" s="140">
        <f t="shared" si="0"/>
        <v>63.9</v>
      </c>
    </row>
    <row r="31" ht="18" customHeight="1" spans="1:10">
      <c r="A31" s="141">
        <v>28</v>
      </c>
      <c r="B31" s="115" t="s">
        <v>41</v>
      </c>
      <c r="C31" s="140" t="s">
        <v>11</v>
      </c>
      <c r="D31" s="119">
        <v>62.3</v>
      </c>
      <c r="E31" s="119">
        <v>62.3</v>
      </c>
      <c r="F31" s="120">
        <v>2.3</v>
      </c>
      <c r="G31" s="142" t="s">
        <v>14</v>
      </c>
      <c r="H31" s="140">
        <v>355</v>
      </c>
      <c r="I31" s="149">
        <v>0.9</v>
      </c>
      <c r="J31" s="140">
        <f t="shared" si="0"/>
        <v>734.85</v>
      </c>
    </row>
    <row r="32" ht="18" customHeight="1" spans="1:10">
      <c r="A32" s="141">
        <v>29</v>
      </c>
      <c r="B32" s="115" t="s">
        <v>42</v>
      </c>
      <c r="C32" s="140" t="s">
        <v>11</v>
      </c>
      <c r="D32" s="119">
        <v>3</v>
      </c>
      <c r="E32" s="119">
        <v>3</v>
      </c>
      <c r="F32" s="120">
        <v>0.1</v>
      </c>
      <c r="G32" s="142" t="s">
        <v>14</v>
      </c>
      <c r="H32" s="140">
        <v>355</v>
      </c>
      <c r="I32" s="149">
        <v>0.9</v>
      </c>
      <c r="J32" s="140">
        <f t="shared" si="0"/>
        <v>31.95</v>
      </c>
    </row>
    <row r="33" ht="18" customHeight="1" spans="1:10">
      <c r="A33" s="141">
        <v>30</v>
      </c>
      <c r="B33" s="115" t="s">
        <v>43</v>
      </c>
      <c r="C33" s="140" t="s">
        <v>11</v>
      </c>
      <c r="D33" s="119">
        <v>90</v>
      </c>
      <c r="E33" s="119">
        <v>90</v>
      </c>
      <c r="F33" s="120">
        <v>3.4</v>
      </c>
      <c r="G33" s="142" t="s">
        <v>14</v>
      </c>
      <c r="H33" s="140">
        <v>355</v>
      </c>
      <c r="I33" s="149">
        <v>0.9</v>
      </c>
      <c r="J33" s="140">
        <f t="shared" si="0"/>
        <v>1086.3</v>
      </c>
    </row>
    <row r="34" ht="18" customHeight="1" spans="1:10">
      <c r="A34" s="141"/>
      <c r="B34" s="141"/>
      <c r="C34" s="140"/>
      <c r="D34" s="143"/>
      <c r="E34" s="144"/>
      <c r="F34" s="140"/>
      <c r="G34" s="142"/>
      <c r="H34" s="140"/>
      <c r="I34" s="149"/>
      <c r="J34" s="140"/>
    </row>
    <row r="35" ht="18" customHeight="1" spans="1:10">
      <c r="A35" s="141"/>
      <c r="B35" s="141"/>
      <c r="C35" s="140"/>
      <c r="D35" s="143"/>
      <c r="E35" s="144"/>
      <c r="F35" s="140"/>
      <c r="G35" s="142"/>
      <c r="H35" s="140"/>
      <c r="I35" s="149"/>
      <c r="J35" s="140"/>
    </row>
    <row r="36" ht="18" customHeight="1" spans="1:10">
      <c r="A36" s="141"/>
      <c r="B36" s="141" t="s">
        <v>44</v>
      </c>
      <c r="C36" s="140"/>
      <c r="D36" s="143">
        <f>SUM(D4:D35)</f>
        <v>730.61</v>
      </c>
      <c r="E36" s="143">
        <f>SUM(E4:E35)</f>
        <v>730.61</v>
      </c>
      <c r="F36" s="143">
        <f>SUM(F4:F35)</f>
        <v>33.1</v>
      </c>
      <c r="G36" s="142"/>
      <c r="H36" s="140"/>
      <c r="I36" s="149"/>
      <c r="J36" s="140"/>
    </row>
    <row r="37" s="133" customFormat="1" ht="30.95" customHeight="1" spans="1:10">
      <c r="A37" s="145" t="s">
        <v>56</v>
      </c>
      <c r="B37" s="146" t="s">
        <v>57</v>
      </c>
      <c r="C37" s="146"/>
      <c r="D37" s="146" t="s">
        <v>58</v>
      </c>
      <c r="E37" s="145" t="s">
        <v>13</v>
      </c>
      <c r="F37" s="145"/>
      <c r="G37" s="146" t="s">
        <v>59</v>
      </c>
      <c r="H37" s="146" t="s">
        <v>60</v>
      </c>
      <c r="I37" s="146"/>
      <c r="J37" s="146"/>
    </row>
    <row r="38" s="129" customFormat="1" ht="27" customHeight="1" spans="1:10">
      <c r="A38" s="145" t="s">
        <v>61</v>
      </c>
      <c r="B38" s="146"/>
      <c r="C38" s="146"/>
      <c r="D38" s="147" t="s">
        <v>62</v>
      </c>
      <c r="E38" s="148" t="s">
        <v>63</v>
      </c>
      <c r="F38" s="148"/>
      <c r="G38" s="147" t="s">
        <v>64</v>
      </c>
      <c r="H38" s="145">
        <v>15242777755</v>
      </c>
      <c r="I38" s="147"/>
      <c r="J38" s="150" t="s">
        <v>65</v>
      </c>
    </row>
  </sheetData>
  <mergeCells count="8">
    <mergeCell ref="A1:J1"/>
    <mergeCell ref="A2:J2"/>
    <mergeCell ref="B37:C37"/>
    <mergeCell ref="E37:F37"/>
    <mergeCell ref="H37:J37"/>
    <mergeCell ref="A38:C38"/>
    <mergeCell ref="E38:F38"/>
    <mergeCell ref="H38:I38"/>
  </mergeCells>
  <pageMargins left="0.699305555555556" right="0.699305555555556" top="0.75" bottom="0.75" header="0.3" footer="0.3"/>
  <pageSetup paperSize="9" orientation="portrait" horizontalDpi="200" verticalDpi="300"/>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39"/>
  <sheetViews>
    <sheetView tabSelected="1" topLeftCell="A14" workbookViewId="0">
      <selection activeCell="R36" sqref="R3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09"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0" t="s">
        <v>66</v>
      </c>
      <c r="B2" s="110"/>
      <c r="C2" s="110"/>
      <c r="D2" s="110"/>
      <c r="E2" s="110"/>
      <c r="F2" s="110"/>
      <c r="G2" s="110"/>
      <c r="H2" s="111"/>
      <c r="I2" s="110"/>
      <c r="J2" s="110"/>
      <c r="K2" s="110"/>
      <c r="L2" s="110"/>
      <c r="M2" s="110"/>
      <c r="N2" s="110"/>
      <c r="O2" s="110"/>
      <c r="P2" s="110"/>
    </row>
    <row r="3" s="107" customFormat="1" spans="1:16">
      <c r="A3" s="112" t="s">
        <v>67</v>
      </c>
      <c r="B3" s="112"/>
      <c r="C3" s="112"/>
      <c r="D3" s="112"/>
      <c r="E3" s="112"/>
      <c r="F3" s="112"/>
      <c r="G3" s="112"/>
      <c r="H3" s="113"/>
      <c r="I3" s="112"/>
      <c r="J3" s="112"/>
      <c r="K3" s="112"/>
      <c r="L3" s="112"/>
      <c r="M3" s="112"/>
      <c r="N3" s="112"/>
      <c r="O3" s="112"/>
      <c r="P3" s="112"/>
    </row>
    <row r="4" s="107" customFormat="1" spans="1:8">
      <c r="A4" s="107" t="s">
        <v>68</v>
      </c>
      <c r="H4" s="114"/>
    </row>
    <row r="5" ht="24" spans="1:16">
      <c r="A5" s="115" t="s">
        <v>2</v>
      </c>
      <c r="B5" s="115" t="s">
        <v>48</v>
      </c>
      <c r="C5" s="116" t="s">
        <v>50</v>
      </c>
      <c r="D5" s="116" t="s">
        <v>51</v>
      </c>
      <c r="E5" s="116" t="s">
        <v>52</v>
      </c>
      <c r="F5" s="116" t="s">
        <v>69</v>
      </c>
      <c r="G5" s="115" t="s">
        <v>53</v>
      </c>
      <c r="H5" s="117" t="s">
        <v>70</v>
      </c>
      <c r="I5" s="115" t="s">
        <v>71</v>
      </c>
      <c r="J5" s="115" t="s">
        <v>72</v>
      </c>
      <c r="K5" s="116" t="s">
        <v>73</v>
      </c>
      <c r="L5" s="115" t="s">
        <v>74</v>
      </c>
      <c r="M5" s="115" t="s">
        <v>75</v>
      </c>
      <c r="N5" s="115" t="s">
        <v>76</v>
      </c>
      <c r="O5" s="115" t="s">
        <v>77</v>
      </c>
      <c r="P5" s="115" t="s">
        <v>78</v>
      </c>
    </row>
    <row r="6" s="108" customFormat="1" ht="18.6" customHeight="1" spans="1:16">
      <c r="A6" s="118" t="s">
        <v>79</v>
      </c>
      <c r="B6" s="119" t="s">
        <v>12</v>
      </c>
      <c r="C6" s="119">
        <v>59</v>
      </c>
      <c r="D6" s="119">
        <v>59</v>
      </c>
      <c r="E6" s="120">
        <v>2.2</v>
      </c>
      <c r="F6" s="121" t="s">
        <v>14</v>
      </c>
      <c r="G6" s="119">
        <v>355</v>
      </c>
      <c r="H6" s="121">
        <v>0.9</v>
      </c>
      <c r="I6" s="119">
        <v>0</v>
      </c>
      <c r="J6" s="121">
        <v>1</v>
      </c>
      <c r="K6" s="119">
        <f t="shared" ref="K6:K69" si="0">E6*G6*H6*J6</f>
        <v>702.9</v>
      </c>
      <c r="L6" s="119" t="s">
        <v>80</v>
      </c>
      <c r="M6" s="119" t="s">
        <v>81</v>
      </c>
      <c r="N6" s="119" t="s">
        <v>82</v>
      </c>
      <c r="O6" s="119" t="s">
        <v>83</v>
      </c>
      <c r="P6" s="119"/>
    </row>
    <row r="7" s="23" customFormat="1" ht="18.6" customHeight="1" spans="1:16">
      <c r="A7" s="122" t="s">
        <v>84</v>
      </c>
      <c r="B7" s="115" t="s">
        <v>15</v>
      </c>
      <c r="C7" s="119">
        <v>13.5</v>
      </c>
      <c r="D7" s="119">
        <v>13.5</v>
      </c>
      <c r="E7" s="120">
        <v>0.5</v>
      </c>
      <c r="F7" s="121" t="s">
        <v>14</v>
      </c>
      <c r="G7" s="119">
        <v>355</v>
      </c>
      <c r="H7" s="121">
        <v>0.9</v>
      </c>
      <c r="I7" s="119">
        <v>0</v>
      </c>
      <c r="J7" s="121">
        <v>1</v>
      </c>
      <c r="K7" s="119">
        <f t="shared" si="0"/>
        <v>159.75</v>
      </c>
      <c r="L7" s="115" t="s">
        <v>85</v>
      </c>
      <c r="M7" s="115" t="s">
        <v>86</v>
      </c>
      <c r="N7" s="119" t="s">
        <v>82</v>
      </c>
      <c r="O7" s="115" t="s">
        <v>87</v>
      </c>
      <c r="P7" s="115"/>
    </row>
    <row r="8" s="23" customFormat="1" ht="18.6" customHeight="1" spans="1:16">
      <c r="A8" s="122" t="s">
        <v>88</v>
      </c>
      <c r="B8" s="115" t="s">
        <v>16</v>
      </c>
      <c r="C8" s="119">
        <v>18</v>
      </c>
      <c r="D8" s="119">
        <v>18</v>
      </c>
      <c r="E8" s="120">
        <v>0.7</v>
      </c>
      <c r="F8" s="121" t="s">
        <v>14</v>
      </c>
      <c r="G8" s="119">
        <v>355</v>
      </c>
      <c r="H8" s="121">
        <v>0.9</v>
      </c>
      <c r="I8" s="119">
        <v>0</v>
      </c>
      <c r="J8" s="121">
        <v>1</v>
      </c>
      <c r="K8" s="119">
        <f t="shared" si="0"/>
        <v>223.65</v>
      </c>
      <c r="L8" s="115" t="s">
        <v>89</v>
      </c>
      <c r="M8" s="115" t="s">
        <v>90</v>
      </c>
      <c r="N8" s="119" t="s">
        <v>82</v>
      </c>
      <c r="O8" s="115" t="s">
        <v>91</v>
      </c>
      <c r="P8" s="115"/>
    </row>
    <row r="9" s="23" customFormat="1" ht="18.6" customHeight="1" spans="1:16">
      <c r="A9" s="122" t="s">
        <v>92</v>
      </c>
      <c r="B9" s="115" t="s">
        <v>17</v>
      </c>
      <c r="C9" s="119">
        <v>4.5</v>
      </c>
      <c r="D9" s="119">
        <v>4.5</v>
      </c>
      <c r="E9" s="120">
        <v>0.2</v>
      </c>
      <c r="F9" s="121" t="s">
        <v>14</v>
      </c>
      <c r="G9" s="119">
        <v>355</v>
      </c>
      <c r="H9" s="121">
        <v>0.9</v>
      </c>
      <c r="I9" s="119">
        <v>0</v>
      </c>
      <c r="J9" s="121">
        <v>1</v>
      </c>
      <c r="K9" s="119">
        <f t="shared" si="0"/>
        <v>63.9</v>
      </c>
      <c r="L9" s="115" t="s">
        <v>93</v>
      </c>
      <c r="M9" s="115" t="s">
        <v>94</v>
      </c>
      <c r="N9" s="119" t="s">
        <v>82</v>
      </c>
      <c r="O9" s="115" t="s">
        <v>95</v>
      </c>
      <c r="P9" s="115"/>
    </row>
    <row r="10" s="23" customFormat="1" ht="18.6" customHeight="1" spans="1:16">
      <c r="A10" s="122" t="s">
        <v>96</v>
      </c>
      <c r="B10" s="115" t="s">
        <v>18</v>
      </c>
      <c r="C10" s="119">
        <v>16.03</v>
      </c>
      <c r="D10" s="119">
        <v>16.03</v>
      </c>
      <c r="E10" s="120">
        <v>0.6</v>
      </c>
      <c r="F10" s="121" t="s">
        <v>14</v>
      </c>
      <c r="G10" s="119">
        <v>355</v>
      </c>
      <c r="H10" s="121">
        <v>0.9</v>
      </c>
      <c r="I10" s="119">
        <v>0</v>
      </c>
      <c r="J10" s="121">
        <v>1</v>
      </c>
      <c r="K10" s="119">
        <f t="shared" si="0"/>
        <v>191.7</v>
      </c>
      <c r="L10" s="115" t="s">
        <v>97</v>
      </c>
      <c r="M10" s="115" t="s">
        <v>98</v>
      </c>
      <c r="N10" s="119" t="s">
        <v>82</v>
      </c>
      <c r="O10" s="115" t="s">
        <v>99</v>
      </c>
      <c r="P10" s="115"/>
    </row>
    <row r="11" s="23" customFormat="1" ht="18.6" customHeight="1" spans="1:16">
      <c r="A11" s="122" t="s">
        <v>100</v>
      </c>
      <c r="B11" s="115" t="s">
        <v>19</v>
      </c>
      <c r="C11" s="119">
        <v>13.5</v>
      </c>
      <c r="D11" s="119">
        <v>13.5</v>
      </c>
      <c r="E11" s="120">
        <v>0.5</v>
      </c>
      <c r="F11" s="121" t="s">
        <v>14</v>
      </c>
      <c r="G11" s="119">
        <v>355</v>
      </c>
      <c r="H11" s="121">
        <v>0.9</v>
      </c>
      <c r="I11" s="119">
        <v>0</v>
      </c>
      <c r="J11" s="121">
        <v>1</v>
      </c>
      <c r="K11" s="119">
        <f t="shared" si="0"/>
        <v>159.75</v>
      </c>
      <c r="L11" s="115" t="s">
        <v>101</v>
      </c>
      <c r="M11" s="115" t="s">
        <v>102</v>
      </c>
      <c r="N11" s="119" t="s">
        <v>82</v>
      </c>
      <c r="O11" s="115" t="s">
        <v>103</v>
      </c>
      <c r="P11" s="115"/>
    </row>
    <row r="12" s="23" customFormat="1" ht="18.6" customHeight="1" spans="1:16">
      <c r="A12" s="122" t="s">
        <v>104</v>
      </c>
      <c r="B12" s="115" t="s">
        <v>20</v>
      </c>
      <c r="C12" s="119">
        <v>41</v>
      </c>
      <c r="D12" s="119">
        <v>41</v>
      </c>
      <c r="E12" s="120">
        <v>1.5</v>
      </c>
      <c r="F12" s="121" t="s">
        <v>14</v>
      </c>
      <c r="G12" s="119">
        <v>355</v>
      </c>
      <c r="H12" s="121">
        <v>0.9</v>
      </c>
      <c r="I12" s="119">
        <v>0</v>
      </c>
      <c r="J12" s="121">
        <v>1</v>
      </c>
      <c r="K12" s="119">
        <f t="shared" si="0"/>
        <v>479.25</v>
      </c>
      <c r="L12" s="115" t="s">
        <v>105</v>
      </c>
      <c r="M12" s="115" t="s">
        <v>106</v>
      </c>
      <c r="N12" s="119" t="s">
        <v>82</v>
      </c>
      <c r="O12" s="115" t="s">
        <v>107</v>
      </c>
      <c r="P12" s="115"/>
    </row>
    <row r="13" s="23" customFormat="1" ht="18.6" customHeight="1" spans="1:16">
      <c r="A13" s="122" t="s">
        <v>108</v>
      </c>
      <c r="B13" s="115" t="s">
        <v>21</v>
      </c>
      <c r="C13" s="119">
        <v>8.32</v>
      </c>
      <c r="D13" s="119">
        <v>8.32</v>
      </c>
      <c r="E13" s="120">
        <v>0.3</v>
      </c>
      <c r="F13" s="121" t="s">
        <v>14</v>
      </c>
      <c r="G13" s="119">
        <v>355</v>
      </c>
      <c r="H13" s="121">
        <v>0.9</v>
      </c>
      <c r="I13" s="119">
        <v>0</v>
      </c>
      <c r="J13" s="121">
        <v>1</v>
      </c>
      <c r="K13" s="119">
        <f t="shared" si="0"/>
        <v>95.85</v>
      </c>
      <c r="L13" s="115" t="s">
        <v>109</v>
      </c>
      <c r="M13" s="115" t="s">
        <v>110</v>
      </c>
      <c r="N13" s="119" t="s">
        <v>82</v>
      </c>
      <c r="O13" s="115">
        <v>15242768885</v>
      </c>
      <c r="P13" s="115"/>
    </row>
    <row r="14" s="23" customFormat="1" ht="18.6" customHeight="1" spans="1:16">
      <c r="A14" s="122" t="s">
        <v>111</v>
      </c>
      <c r="B14" s="115" t="s">
        <v>22</v>
      </c>
      <c r="C14" s="119">
        <v>13.5</v>
      </c>
      <c r="D14" s="119">
        <v>13.5</v>
      </c>
      <c r="E14" s="120">
        <v>0.5</v>
      </c>
      <c r="F14" s="121" t="s">
        <v>14</v>
      </c>
      <c r="G14" s="119">
        <v>355</v>
      </c>
      <c r="H14" s="121">
        <v>0.9</v>
      </c>
      <c r="I14" s="119">
        <v>0</v>
      </c>
      <c r="J14" s="121">
        <v>1</v>
      </c>
      <c r="K14" s="119">
        <f t="shared" si="0"/>
        <v>159.75</v>
      </c>
      <c r="L14" s="115" t="s">
        <v>112</v>
      </c>
      <c r="M14" s="115" t="s">
        <v>113</v>
      </c>
      <c r="N14" s="119" t="s">
        <v>82</v>
      </c>
      <c r="O14" s="115" t="s">
        <v>114</v>
      </c>
      <c r="P14" s="115"/>
    </row>
    <row r="15" s="23" customFormat="1" ht="18.6" customHeight="1" spans="1:16">
      <c r="A15" s="122" t="s">
        <v>115</v>
      </c>
      <c r="B15" s="115" t="s">
        <v>23</v>
      </c>
      <c r="C15" s="119">
        <v>38</v>
      </c>
      <c r="D15" s="119">
        <v>38</v>
      </c>
      <c r="E15" s="120">
        <v>1.4</v>
      </c>
      <c r="F15" s="121" t="s">
        <v>14</v>
      </c>
      <c r="G15" s="119">
        <v>355</v>
      </c>
      <c r="H15" s="121">
        <v>0.9</v>
      </c>
      <c r="I15" s="119">
        <v>0</v>
      </c>
      <c r="J15" s="121">
        <v>1</v>
      </c>
      <c r="K15" s="119">
        <f t="shared" si="0"/>
        <v>447.3</v>
      </c>
      <c r="L15" s="115" t="s">
        <v>116</v>
      </c>
      <c r="M15" s="115" t="s">
        <v>117</v>
      </c>
      <c r="N15" s="119" t="s">
        <v>82</v>
      </c>
      <c r="O15" s="115" t="s">
        <v>118</v>
      </c>
      <c r="P15" s="115"/>
    </row>
    <row r="16" s="23" customFormat="1" ht="18.6" customHeight="1" spans="1:16">
      <c r="A16" s="122" t="s">
        <v>119</v>
      </c>
      <c r="B16" s="115" t="s">
        <v>24</v>
      </c>
      <c r="C16" s="119">
        <v>9</v>
      </c>
      <c r="D16" s="119">
        <v>9</v>
      </c>
      <c r="E16" s="120">
        <v>0.3</v>
      </c>
      <c r="F16" s="121" t="s">
        <v>14</v>
      </c>
      <c r="G16" s="119">
        <v>355</v>
      </c>
      <c r="H16" s="121">
        <v>0.9</v>
      </c>
      <c r="I16" s="119">
        <v>0</v>
      </c>
      <c r="J16" s="121">
        <v>1</v>
      </c>
      <c r="K16" s="119">
        <f t="shared" si="0"/>
        <v>95.85</v>
      </c>
      <c r="L16" s="115" t="s">
        <v>120</v>
      </c>
      <c r="M16" s="115" t="s">
        <v>121</v>
      </c>
      <c r="N16" s="119" t="s">
        <v>82</v>
      </c>
      <c r="O16" s="115" t="s">
        <v>122</v>
      </c>
      <c r="P16" s="115"/>
    </row>
    <row r="17" s="23" customFormat="1" ht="18.6" customHeight="1" spans="1:16">
      <c r="A17" s="122" t="s">
        <v>123</v>
      </c>
      <c r="B17" s="115" t="s">
        <v>25</v>
      </c>
      <c r="C17" s="119">
        <v>13.5</v>
      </c>
      <c r="D17" s="119">
        <v>13.5</v>
      </c>
      <c r="E17" s="120">
        <v>0.5</v>
      </c>
      <c r="F17" s="121" t="s">
        <v>14</v>
      </c>
      <c r="G17" s="119">
        <v>355</v>
      </c>
      <c r="H17" s="121">
        <v>0.9</v>
      </c>
      <c r="I17" s="119">
        <v>0</v>
      </c>
      <c r="J17" s="121">
        <v>1</v>
      </c>
      <c r="K17" s="119">
        <f t="shared" si="0"/>
        <v>159.75</v>
      </c>
      <c r="L17" s="115" t="s">
        <v>124</v>
      </c>
      <c r="M17" s="115" t="s">
        <v>125</v>
      </c>
      <c r="N17" s="119" t="s">
        <v>82</v>
      </c>
      <c r="O17" s="115" t="s">
        <v>126</v>
      </c>
      <c r="P17" s="115"/>
    </row>
    <row r="18" s="23" customFormat="1" ht="18.6" customHeight="1" spans="1:16">
      <c r="A18" s="122" t="s">
        <v>127</v>
      </c>
      <c r="B18" s="115" t="s">
        <v>26</v>
      </c>
      <c r="C18" s="119">
        <v>22.5</v>
      </c>
      <c r="D18" s="119">
        <v>22.5</v>
      </c>
      <c r="E18" s="120">
        <v>0.8</v>
      </c>
      <c r="F18" s="121" t="s">
        <v>14</v>
      </c>
      <c r="G18" s="119">
        <v>355</v>
      </c>
      <c r="H18" s="121">
        <v>0.9</v>
      </c>
      <c r="I18" s="119">
        <v>0</v>
      </c>
      <c r="J18" s="121">
        <v>1</v>
      </c>
      <c r="K18" s="119">
        <f t="shared" si="0"/>
        <v>255.6</v>
      </c>
      <c r="L18" s="115" t="s">
        <v>128</v>
      </c>
      <c r="M18" s="115" t="s">
        <v>129</v>
      </c>
      <c r="N18" s="119" t="s">
        <v>82</v>
      </c>
      <c r="O18" s="115" t="s">
        <v>130</v>
      </c>
      <c r="P18" s="115"/>
    </row>
    <row r="19" s="23" customFormat="1" ht="18.6" customHeight="1" spans="1:16">
      <c r="A19" s="122" t="s">
        <v>131</v>
      </c>
      <c r="B19" s="115" t="s">
        <v>27</v>
      </c>
      <c r="C19" s="119">
        <v>27</v>
      </c>
      <c r="D19" s="119">
        <v>27</v>
      </c>
      <c r="E19" s="120">
        <v>1</v>
      </c>
      <c r="F19" s="121" t="s">
        <v>14</v>
      </c>
      <c r="G19" s="119">
        <v>355</v>
      </c>
      <c r="H19" s="121">
        <v>0.9</v>
      </c>
      <c r="I19" s="119">
        <v>0</v>
      </c>
      <c r="J19" s="121">
        <v>1</v>
      </c>
      <c r="K19" s="119">
        <f t="shared" si="0"/>
        <v>319.5</v>
      </c>
      <c r="L19" s="115" t="s">
        <v>132</v>
      </c>
      <c r="M19" s="115" t="s">
        <v>133</v>
      </c>
      <c r="N19" s="119" t="s">
        <v>82</v>
      </c>
      <c r="O19" s="115" t="s">
        <v>134</v>
      </c>
      <c r="P19" s="115"/>
    </row>
    <row r="20" s="23" customFormat="1" ht="18.6" customHeight="1" spans="1:16">
      <c r="A20" s="122" t="s">
        <v>135</v>
      </c>
      <c r="B20" s="115" t="s">
        <v>28</v>
      </c>
      <c r="C20" s="119">
        <v>18</v>
      </c>
      <c r="D20" s="119">
        <v>18</v>
      </c>
      <c r="E20" s="120">
        <v>0.7</v>
      </c>
      <c r="F20" s="121" t="s">
        <v>14</v>
      </c>
      <c r="G20" s="119">
        <v>355</v>
      </c>
      <c r="H20" s="121">
        <v>0.9</v>
      </c>
      <c r="I20" s="119">
        <v>0</v>
      </c>
      <c r="J20" s="121">
        <v>1</v>
      </c>
      <c r="K20" s="119">
        <f t="shared" si="0"/>
        <v>223.65</v>
      </c>
      <c r="L20" s="115" t="s">
        <v>136</v>
      </c>
      <c r="M20" s="115" t="s">
        <v>137</v>
      </c>
      <c r="N20" s="119" t="s">
        <v>82</v>
      </c>
      <c r="O20" s="115" t="s">
        <v>138</v>
      </c>
      <c r="P20" s="115"/>
    </row>
    <row r="21" s="23" customFormat="1" ht="18.6" customHeight="1" spans="1:16">
      <c r="A21" s="122" t="s">
        <v>139</v>
      </c>
      <c r="B21" s="115" t="s">
        <v>29</v>
      </c>
      <c r="C21" s="119">
        <v>31.5</v>
      </c>
      <c r="D21" s="119">
        <v>31.5</v>
      </c>
      <c r="E21" s="120">
        <v>1.2</v>
      </c>
      <c r="F21" s="121" t="s">
        <v>14</v>
      </c>
      <c r="G21" s="119">
        <v>355</v>
      </c>
      <c r="H21" s="121">
        <v>0.9</v>
      </c>
      <c r="I21" s="119">
        <v>0</v>
      </c>
      <c r="J21" s="121">
        <v>1</v>
      </c>
      <c r="K21" s="119">
        <f t="shared" si="0"/>
        <v>383.4</v>
      </c>
      <c r="L21" s="115" t="s">
        <v>140</v>
      </c>
      <c r="M21" s="115" t="s">
        <v>141</v>
      </c>
      <c r="N21" s="119" t="s">
        <v>82</v>
      </c>
      <c r="O21" s="115" t="s">
        <v>142</v>
      </c>
      <c r="P21" s="115"/>
    </row>
    <row r="22" s="23" customFormat="1" ht="18.6" customHeight="1" spans="1:16">
      <c r="A22" s="122" t="s">
        <v>143</v>
      </c>
      <c r="B22" s="115" t="s">
        <v>30</v>
      </c>
      <c r="C22" s="119">
        <v>35</v>
      </c>
      <c r="D22" s="119">
        <v>35</v>
      </c>
      <c r="E22" s="120">
        <v>1.3</v>
      </c>
      <c r="F22" s="121" t="s">
        <v>14</v>
      </c>
      <c r="G22" s="119">
        <v>355</v>
      </c>
      <c r="H22" s="121">
        <v>0.9</v>
      </c>
      <c r="I22" s="119">
        <v>0</v>
      </c>
      <c r="J22" s="121">
        <v>1</v>
      </c>
      <c r="K22" s="119">
        <f t="shared" si="0"/>
        <v>415.35</v>
      </c>
      <c r="L22" s="115" t="s">
        <v>144</v>
      </c>
      <c r="M22" s="115" t="s">
        <v>145</v>
      </c>
      <c r="N22" s="119" t="s">
        <v>82</v>
      </c>
      <c r="O22" s="115" t="s">
        <v>146</v>
      </c>
      <c r="P22" s="115"/>
    </row>
    <row r="23" s="23" customFormat="1" ht="18.6" customHeight="1" spans="1:16">
      <c r="A23" s="122" t="s">
        <v>147</v>
      </c>
      <c r="B23" s="115" t="s">
        <v>31</v>
      </c>
      <c r="C23" s="119">
        <v>27.5</v>
      </c>
      <c r="D23" s="119">
        <v>27.5</v>
      </c>
      <c r="E23" s="120">
        <v>1</v>
      </c>
      <c r="F23" s="121" t="s">
        <v>14</v>
      </c>
      <c r="G23" s="119">
        <v>355</v>
      </c>
      <c r="H23" s="121">
        <v>0.9</v>
      </c>
      <c r="I23" s="119">
        <v>0</v>
      </c>
      <c r="J23" s="121">
        <v>1</v>
      </c>
      <c r="K23" s="119">
        <f t="shared" si="0"/>
        <v>319.5</v>
      </c>
      <c r="L23" s="115" t="s">
        <v>148</v>
      </c>
      <c r="M23" s="115" t="s">
        <v>149</v>
      </c>
      <c r="N23" s="119" t="s">
        <v>82</v>
      </c>
      <c r="O23" s="115" t="s">
        <v>150</v>
      </c>
      <c r="P23" s="115"/>
    </row>
    <row r="24" s="23" customFormat="1" ht="18.6" customHeight="1" spans="1:16">
      <c r="A24" s="122" t="s">
        <v>151</v>
      </c>
      <c r="B24" s="115" t="s">
        <v>32</v>
      </c>
      <c r="C24" s="119">
        <v>13</v>
      </c>
      <c r="D24" s="119">
        <v>13</v>
      </c>
      <c r="E24" s="120">
        <v>0.5</v>
      </c>
      <c r="F24" s="121" t="s">
        <v>14</v>
      </c>
      <c r="G24" s="119">
        <v>355</v>
      </c>
      <c r="H24" s="121">
        <v>0.9</v>
      </c>
      <c r="I24" s="119">
        <v>0</v>
      </c>
      <c r="J24" s="121">
        <v>1</v>
      </c>
      <c r="K24" s="119">
        <f t="shared" si="0"/>
        <v>159.75</v>
      </c>
      <c r="L24" s="115" t="s">
        <v>152</v>
      </c>
      <c r="M24" s="115" t="s">
        <v>153</v>
      </c>
      <c r="N24" s="119" t="s">
        <v>82</v>
      </c>
      <c r="O24" s="115" t="s">
        <v>154</v>
      </c>
      <c r="P24" s="115"/>
    </row>
    <row r="25" s="23" customFormat="1" ht="18.6" customHeight="1" spans="1:16">
      <c r="A25" s="122" t="s">
        <v>155</v>
      </c>
      <c r="B25" s="115" t="s">
        <v>33</v>
      </c>
      <c r="C25" s="119">
        <v>13.5</v>
      </c>
      <c r="D25" s="119">
        <v>13.5</v>
      </c>
      <c r="E25" s="120">
        <v>6.5</v>
      </c>
      <c r="F25" s="121" t="s">
        <v>14</v>
      </c>
      <c r="G25" s="119">
        <v>355</v>
      </c>
      <c r="H25" s="121">
        <v>0.9</v>
      </c>
      <c r="I25" s="119">
        <v>0</v>
      </c>
      <c r="J25" s="121">
        <v>1</v>
      </c>
      <c r="K25" s="119">
        <f t="shared" si="0"/>
        <v>2076.75</v>
      </c>
      <c r="L25" s="115" t="s">
        <v>156</v>
      </c>
      <c r="M25" s="115" t="s">
        <v>157</v>
      </c>
      <c r="N25" s="119" t="s">
        <v>82</v>
      </c>
      <c r="O25" s="115" t="s">
        <v>158</v>
      </c>
      <c r="P25" s="115"/>
    </row>
    <row r="26" s="23" customFormat="1" ht="18.6" customHeight="1" spans="1:16">
      <c r="A26" s="122" t="s">
        <v>159</v>
      </c>
      <c r="B26" s="115" t="s">
        <v>34</v>
      </c>
      <c r="C26" s="119">
        <v>27</v>
      </c>
      <c r="D26" s="119">
        <v>27</v>
      </c>
      <c r="E26" s="120">
        <v>1</v>
      </c>
      <c r="F26" s="121" t="s">
        <v>14</v>
      </c>
      <c r="G26" s="119">
        <v>355</v>
      </c>
      <c r="H26" s="121">
        <v>0.9</v>
      </c>
      <c r="I26" s="119">
        <v>0</v>
      </c>
      <c r="J26" s="121">
        <v>1</v>
      </c>
      <c r="K26" s="119">
        <f t="shared" si="0"/>
        <v>319.5</v>
      </c>
      <c r="L26" s="115" t="s">
        <v>160</v>
      </c>
      <c r="M26" s="115" t="s">
        <v>161</v>
      </c>
      <c r="N26" s="119" t="s">
        <v>82</v>
      </c>
      <c r="O26" s="115" t="s">
        <v>162</v>
      </c>
      <c r="P26" s="115"/>
    </row>
    <row r="27" s="23" customFormat="1" ht="18.6" customHeight="1" spans="1:16">
      <c r="A27" s="122" t="s">
        <v>163</v>
      </c>
      <c r="B27" s="115" t="s">
        <v>35</v>
      </c>
      <c r="C27" s="119">
        <v>8.18</v>
      </c>
      <c r="D27" s="119">
        <v>8.18</v>
      </c>
      <c r="E27" s="120">
        <v>0.3</v>
      </c>
      <c r="F27" s="121" t="s">
        <v>14</v>
      </c>
      <c r="G27" s="119">
        <v>355</v>
      </c>
      <c r="H27" s="121">
        <v>0.9</v>
      </c>
      <c r="I27" s="119">
        <v>0</v>
      </c>
      <c r="J27" s="121">
        <v>1</v>
      </c>
      <c r="K27" s="119">
        <f t="shared" si="0"/>
        <v>95.85</v>
      </c>
      <c r="L27" s="115" t="s">
        <v>164</v>
      </c>
      <c r="M27" s="115" t="s">
        <v>165</v>
      </c>
      <c r="N27" s="119" t="s">
        <v>82</v>
      </c>
      <c r="O27" s="115" t="s">
        <v>166</v>
      </c>
      <c r="P27" s="115"/>
    </row>
    <row r="28" s="23" customFormat="1" ht="18.6" customHeight="1" spans="1:16">
      <c r="A28" s="122" t="s">
        <v>167</v>
      </c>
      <c r="B28" s="115" t="s">
        <v>36</v>
      </c>
      <c r="C28" s="119">
        <v>30</v>
      </c>
      <c r="D28" s="119">
        <v>30</v>
      </c>
      <c r="E28" s="120">
        <v>1.1</v>
      </c>
      <c r="F28" s="121" t="s">
        <v>14</v>
      </c>
      <c r="G28" s="119">
        <v>355</v>
      </c>
      <c r="H28" s="121">
        <v>0.9</v>
      </c>
      <c r="I28" s="119">
        <v>0</v>
      </c>
      <c r="J28" s="121">
        <v>1</v>
      </c>
      <c r="K28" s="119">
        <f t="shared" si="0"/>
        <v>351.45</v>
      </c>
      <c r="L28" s="115" t="s">
        <v>168</v>
      </c>
      <c r="M28" s="115" t="s">
        <v>169</v>
      </c>
      <c r="N28" s="119" t="s">
        <v>82</v>
      </c>
      <c r="O28" s="115" t="s">
        <v>170</v>
      </c>
      <c r="P28" s="115"/>
    </row>
    <row r="29" s="23" customFormat="1" ht="18.6" customHeight="1" spans="1:16">
      <c r="A29" s="122" t="s">
        <v>171</v>
      </c>
      <c r="B29" s="115" t="s">
        <v>37</v>
      </c>
      <c r="C29" s="119">
        <v>13.5</v>
      </c>
      <c r="D29" s="119">
        <v>13.5</v>
      </c>
      <c r="E29" s="120">
        <v>0.5</v>
      </c>
      <c r="F29" s="121" t="s">
        <v>14</v>
      </c>
      <c r="G29" s="119">
        <v>355</v>
      </c>
      <c r="H29" s="121">
        <v>0.9</v>
      </c>
      <c r="I29" s="119">
        <v>0</v>
      </c>
      <c r="J29" s="121">
        <v>1</v>
      </c>
      <c r="K29" s="119">
        <f t="shared" si="0"/>
        <v>159.75</v>
      </c>
      <c r="L29" s="115" t="s">
        <v>172</v>
      </c>
      <c r="M29" s="115" t="s">
        <v>173</v>
      </c>
      <c r="N29" s="119" t="s">
        <v>82</v>
      </c>
      <c r="O29" s="115" t="s">
        <v>174</v>
      </c>
      <c r="P29" s="115"/>
    </row>
    <row r="30" s="23" customFormat="1" ht="18.6" customHeight="1" spans="1:16">
      <c r="A30" s="122" t="s">
        <v>175</v>
      </c>
      <c r="B30" s="115" t="s">
        <v>38</v>
      </c>
      <c r="C30" s="119">
        <v>43</v>
      </c>
      <c r="D30" s="119">
        <v>43</v>
      </c>
      <c r="E30" s="120">
        <v>1.6</v>
      </c>
      <c r="F30" s="121" t="s">
        <v>14</v>
      </c>
      <c r="G30" s="119">
        <v>355</v>
      </c>
      <c r="H30" s="121">
        <v>0.9</v>
      </c>
      <c r="I30" s="119">
        <v>0</v>
      </c>
      <c r="J30" s="121">
        <v>1</v>
      </c>
      <c r="K30" s="119">
        <f t="shared" si="0"/>
        <v>511.2</v>
      </c>
      <c r="L30" s="115" t="s">
        <v>176</v>
      </c>
      <c r="M30" s="115" t="s">
        <v>177</v>
      </c>
      <c r="N30" s="119" t="s">
        <v>82</v>
      </c>
      <c r="O30" s="115">
        <v>15842728379</v>
      </c>
      <c r="P30" s="115"/>
    </row>
    <row r="31" s="23" customFormat="1" ht="18.6" customHeight="1" spans="1:16">
      <c r="A31" s="122" t="s">
        <v>178</v>
      </c>
      <c r="B31" s="115" t="s">
        <v>39</v>
      </c>
      <c r="C31" s="119">
        <v>11.98</v>
      </c>
      <c r="D31" s="119">
        <v>11.98</v>
      </c>
      <c r="E31" s="120">
        <v>0.4</v>
      </c>
      <c r="F31" s="121" t="s">
        <v>14</v>
      </c>
      <c r="G31" s="119">
        <v>355</v>
      </c>
      <c r="H31" s="121">
        <v>0.9</v>
      </c>
      <c r="I31" s="119">
        <v>0</v>
      </c>
      <c r="J31" s="121">
        <v>1</v>
      </c>
      <c r="K31" s="119">
        <f t="shared" si="0"/>
        <v>127.8</v>
      </c>
      <c r="L31" s="115" t="s">
        <v>179</v>
      </c>
      <c r="M31" s="115" t="s">
        <v>180</v>
      </c>
      <c r="N31" s="119" t="s">
        <v>82</v>
      </c>
      <c r="O31" s="115" t="s">
        <v>181</v>
      </c>
      <c r="P31" s="115"/>
    </row>
    <row r="32" s="23" customFormat="1" ht="18.6" customHeight="1" spans="1:16">
      <c r="A32" s="122" t="s">
        <v>182</v>
      </c>
      <c r="B32" s="115" t="s">
        <v>40</v>
      </c>
      <c r="C32" s="119">
        <v>5.8</v>
      </c>
      <c r="D32" s="119">
        <v>5.8</v>
      </c>
      <c r="E32" s="120">
        <v>0.2</v>
      </c>
      <c r="F32" s="121" t="s">
        <v>14</v>
      </c>
      <c r="G32" s="119">
        <v>355</v>
      </c>
      <c r="H32" s="121">
        <v>0.9</v>
      </c>
      <c r="I32" s="119">
        <v>0</v>
      </c>
      <c r="J32" s="121">
        <v>1</v>
      </c>
      <c r="K32" s="119">
        <f t="shared" si="0"/>
        <v>63.9</v>
      </c>
      <c r="L32" s="115" t="s">
        <v>183</v>
      </c>
      <c r="M32" s="115" t="s">
        <v>184</v>
      </c>
      <c r="N32" s="119" t="s">
        <v>82</v>
      </c>
      <c r="O32" s="115">
        <v>15042755543</v>
      </c>
      <c r="P32" s="115"/>
    </row>
    <row r="33" s="23" customFormat="1" ht="18.6" customHeight="1" spans="1:16">
      <c r="A33" s="122" t="s">
        <v>185</v>
      </c>
      <c r="B33" s="115" t="s">
        <v>41</v>
      </c>
      <c r="C33" s="119">
        <v>62.3</v>
      </c>
      <c r="D33" s="119">
        <v>62.3</v>
      </c>
      <c r="E33" s="120">
        <v>2.3</v>
      </c>
      <c r="F33" s="121" t="s">
        <v>14</v>
      </c>
      <c r="G33" s="119">
        <v>355</v>
      </c>
      <c r="H33" s="121">
        <v>0.9</v>
      </c>
      <c r="I33" s="119">
        <v>0</v>
      </c>
      <c r="J33" s="121">
        <v>1</v>
      </c>
      <c r="K33" s="119">
        <f t="shared" si="0"/>
        <v>734.85</v>
      </c>
      <c r="L33" s="115" t="s">
        <v>186</v>
      </c>
      <c r="M33" s="115" t="s">
        <v>187</v>
      </c>
      <c r="N33" s="119" t="s">
        <v>82</v>
      </c>
      <c r="O33" s="115">
        <v>13942764157</v>
      </c>
      <c r="P33" s="115"/>
    </row>
    <row r="34" s="23" customFormat="1" ht="18.6" customHeight="1" spans="1:16">
      <c r="A34" s="122" t="s">
        <v>188</v>
      </c>
      <c r="B34" s="115" t="s">
        <v>42</v>
      </c>
      <c r="C34" s="119">
        <v>3</v>
      </c>
      <c r="D34" s="119">
        <v>3</v>
      </c>
      <c r="E34" s="120">
        <v>0.1</v>
      </c>
      <c r="F34" s="121" t="s">
        <v>14</v>
      </c>
      <c r="G34" s="119">
        <v>355</v>
      </c>
      <c r="H34" s="121">
        <v>0.9</v>
      </c>
      <c r="I34" s="119">
        <v>0</v>
      </c>
      <c r="J34" s="121">
        <v>1</v>
      </c>
      <c r="K34" s="119">
        <f t="shared" si="0"/>
        <v>31.95</v>
      </c>
      <c r="L34" s="115" t="s">
        <v>189</v>
      </c>
      <c r="M34" s="115" t="s">
        <v>190</v>
      </c>
      <c r="N34" s="119" t="s">
        <v>82</v>
      </c>
      <c r="O34" s="115" t="str">
        <f>IF(AND($A34&lt;&gt;0,ISERROR(VLOOKUP($A34,[1]承保标的清单!$A$1:$R$65536,16,FALSE))=FALSE),VLOOKUP($A34,[1]承保标的清单!$A$1:$R$65536,16,FALSE)&amp;"","")</f>
        <v>15184288466</v>
      </c>
      <c r="P34" s="115"/>
    </row>
    <row r="35" s="23" customFormat="1" ht="18.6" customHeight="1" spans="1:16">
      <c r="A35" s="122" t="s">
        <v>191</v>
      </c>
      <c r="B35" s="115" t="s">
        <v>43</v>
      </c>
      <c r="C35" s="119">
        <v>90</v>
      </c>
      <c r="D35" s="119">
        <v>90</v>
      </c>
      <c r="E35" s="120">
        <v>3.4</v>
      </c>
      <c r="F35" s="121" t="s">
        <v>14</v>
      </c>
      <c r="G35" s="119">
        <v>355</v>
      </c>
      <c r="H35" s="121">
        <v>0.9</v>
      </c>
      <c r="I35" s="119">
        <v>0</v>
      </c>
      <c r="J35" s="121">
        <v>1</v>
      </c>
      <c r="K35" s="119">
        <f t="shared" si="0"/>
        <v>1086.3</v>
      </c>
      <c r="L35" s="115" t="s">
        <v>192</v>
      </c>
      <c r="M35" s="115" t="s">
        <v>193</v>
      </c>
      <c r="N35" s="119" t="s">
        <v>82</v>
      </c>
      <c r="O35" s="115" t="s">
        <v>194</v>
      </c>
      <c r="P35" s="115"/>
    </row>
    <row r="36" s="23" customFormat="1" ht="18.6" customHeight="1" spans="1:16">
      <c r="A36" s="115"/>
      <c r="B36" s="115"/>
      <c r="C36" s="123"/>
      <c r="D36" s="115"/>
      <c r="E36" s="115"/>
      <c r="F36" s="115"/>
      <c r="G36" s="115"/>
      <c r="H36" s="124"/>
      <c r="I36" s="115"/>
      <c r="J36" s="117"/>
      <c r="K36" s="115"/>
      <c r="L36" s="115"/>
      <c r="M36" s="115"/>
      <c r="N36" s="115"/>
      <c r="O36" s="115"/>
      <c r="P36" s="115"/>
    </row>
    <row r="37" s="23" customFormat="1" ht="18.6" customHeight="1" spans="1:16">
      <c r="A37" s="115"/>
      <c r="B37" s="115"/>
      <c r="C37" s="115">
        <f>SUM(C6:C36)</f>
        <v>730.61</v>
      </c>
      <c r="D37" s="115">
        <f>SUM(D6:D36)</f>
        <v>730.61</v>
      </c>
      <c r="E37" s="115">
        <f>SUM(E6:E36)</f>
        <v>33.1</v>
      </c>
      <c r="F37" s="115"/>
      <c r="G37" s="115"/>
      <c r="H37" s="124"/>
      <c r="I37" s="115"/>
      <c r="J37" s="117"/>
      <c r="K37" s="115">
        <f>SUM(K6:K36)</f>
        <v>10575.45</v>
      </c>
      <c r="L37" s="115"/>
      <c r="M37" s="115"/>
      <c r="N37" s="115"/>
      <c r="O37" s="115"/>
      <c r="P37" s="115"/>
    </row>
    <row r="38" ht="19" customHeight="1" spans="1:16">
      <c r="A38" s="108" t="s">
        <v>56</v>
      </c>
      <c r="B38" s="108"/>
      <c r="C38" s="125" t="s">
        <v>57</v>
      </c>
      <c r="D38" s="125"/>
      <c r="E38" s="125"/>
      <c r="F38" s="125"/>
      <c r="G38" s="126" t="s">
        <v>195</v>
      </c>
      <c r="H38" s="127" t="s">
        <v>196</v>
      </c>
      <c r="I38" s="131"/>
      <c r="J38" s="131"/>
      <c r="K38" s="131"/>
      <c r="L38" s="126" t="s">
        <v>197</v>
      </c>
      <c r="M38" s="128">
        <v>44865</v>
      </c>
      <c r="N38" s="108"/>
      <c r="O38" s="108"/>
      <c r="P38" s="108"/>
    </row>
    <row r="39" ht="19" customHeight="1" spans="1:16">
      <c r="A39" s="108" t="s">
        <v>198</v>
      </c>
      <c r="B39" s="108"/>
      <c r="C39" s="128">
        <v>44746</v>
      </c>
      <c r="D39" s="108"/>
      <c r="E39" s="108"/>
      <c r="F39" s="108"/>
      <c r="G39" s="129" t="s">
        <v>62</v>
      </c>
      <c r="H39" s="130" t="s">
        <v>63</v>
      </c>
      <c r="I39" s="108"/>
      <c r="J39" s="108"/>
      <c r="K39" s="108"/>
      <c r="L39" s="126" t="s">
        <v>199</v>
      </c>
      <c r="M39" s="126"/>
      <c r="N39" s="126"/>
      <c r="O39" s="126"/>
      <c r="P39" s="126"/>
    </row>
  </sheetData>
  <mergeCells count="10">
    <mergeCell ref="A2:P2"/>
    <mergeCell ref="A3:P3"/>
    <mergeCell ref="A4:P4"/>
    <mergeCell ref="A38:B38"/>
    <mergeCell ref="C38:F38"/>
    <mergeCell ref="H38:K38"/>
    <mergeCell ref="M38:P38"/>
    <mergeCell ref="A39:B39"/>
    <mergeCell ref="C39:F39"/>
    <mergeCell ref="H39:K39"/>
  </mergeCells>
  <pageMargins left="0.275" right="0.275" top="0.55" bottom="0.55" header="0.3" footer="0.3"/>
  <pageSetup paperSize="9" scale="95" orientation="landscape" horizontalDpi="200" verticalDpi="300"/>
  <headerFooter>
    <oddFooter>&amp;C1</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workbookViewId="0">
      <selection activeCell="D39" sqref="A1:N3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200</v>
      </c>
      <c r="B1" s="55"/>
      <c r="C1" s="55"/>
      <c r="D1" s="55"/>
      <c r="E1" s="55"/>
      <c r="F1" s="55"/>
      <c r="G1" s="55"/>
      <c r="H1" s="55"/>
      <c r="I1" s="55"/>
      <c r="J1" s="55"/>
      <c r="K1" s="55"/>
      <c r="L1" s="55"/>
      <c r="M1" s="55"/>
      <c r="N1" s="55"/>
    </row>
    <row r="2" spans="1:14">
      <c r="A2" s="56" t="s">
        <v>201</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202</v>
      </c>
      <c r="B4" s="58" t="s">
        <v>203</v>
      </c>
      <c r="C4" s="59" t="s">
        <v>4</v>
      </c>
      <c r="D4" s="59"/>
      <c r="E4" s="59"/>
      <c r="F4" s="59" t="s">
        <v>204</v>
      </c>
      <c r="G4" s="59" t="s">
        <v>205</v>
      </c>
      <c r="H4" s="59"/>
      <c r="I4" s="59" t="s">
        <v>206</v>
      </c>
      <c r="J4" s="89" t="s">
        <v>207</v>
      </c>
      <c r="K4" s="89"/>
      <c r="L4" s="89"/>
      <c r="M4" s="89"/>
      <c r="N4" s="90"/>
    </row>
    <row r="5" ht="18" customHeight="1" spans="1:14">
      <c r="A5" s="60"/>
      <c r="B5" s="61"/>
      <c r="C5" s="62" t="s">
        <v>208</v>
      </c>
      <c r="D5" s="63" t="s">
        <v>209</v>
      </c>
      <c r="E5" s="63"/>
      <c r="F5" s="63"/>
      <c r="G5" s="63"/>
      <c r="H5" s="63"/>
      <c r="I5" s="63"/>
      <c r="J5" s="63"/>
      <c r="K5" s="63"/>
      <c r="L5" s="63"/>
      <c r="M5" s="63"/>
      <c r="N5" s="91"/>
    </row>
    <row r="6" ht="18" customHeight="1" spans="1:14">
      <c r="A6" s="60"/>
      <c r="B6" s="61"/>
      <c r="C6" s="62" t="s">
        <v>210</v>
      </c>
      <c r="D6" s="64" t="s">
        <v>211</v>
      </c>
      <c r="E6" s="65"/>
      <c r="F6" s="65"/>
      <c r="G6" s="65"/>
      <c r="H6" s="66"/>
      <c r="I6" s="92" t="s">
        <v>212</v>
      </c>
      <c r="J6" s="64" t="s">
        <v>213</v>
      </c>
      <c r="K6" s="65"/>
      <c r="L6" s="65"/>
      <c r="M6" s="65"/>
      <c r="N6" s="93"/>
    </row>
    <row r="7" ht="33.95" customHeight="1" spans="1:14">
      <c r="A7" s="60"/>
      <c r="B7" s="61"/>
      <c r="C7" s="62" t="s">
        <v>214</v>
      </c>
      <c r="D7" s="67" t="s">
        <v>215</v>
      </c>
      <c r="E7" s="67"/>
      <c r="F7" s="67"/>
      <c r="G7" s="67"/>
      <c r="H7" s="67"/>
      <c r="I7" s="67"/>
      <c r="J7" s="67"/>
      <c r="K7" s="67"/>
      <c r="L7" s="67"/>
      <c r="M7" s="67"/>
      <c r="N7" s="94"/>
    </row>
    <row r="8" ht="18" customHeight="1" spans="1:14">
      <c r="A8" s="60"/>
      <c r="B8" s="68"/>
      <c r="C8" s="69" t="s">
        <v>216</v>
      </c>
      <c r="D8" s="69"/>
      <c r="E8" s="69"/>
      <c r="F8" s="69"/>
      <c r="G8" s="69"/>
      <c r="H8" s="69"/>
      <c r="I8" s="69" t="s">
        <v>217</v>
      </c>
      <c r="J8" s="80"/>
      <c r="K8" s="81"/>
      <c r="L8" s="81"/>
      <c r="M8" s="81"/>
      <c r="N8" s="95"/>
    </row>
    <row r="9" ht="18" customHeight="1" spans="1:14">
      <c r="A9" s="60"/>
      <c r="B9" s="58" t="s">
        <v>218</v>
      </c>
      <c r="C9" s="59" t="s">
        <v>219</v>
      </c>
      <c r="D9" s="59"/>
      <c r="E9" s="59"/>
      <c r="F9" s="59"/>
      <c r="G9" s="59"/>
      <c r="H9" s="59"/>
      <c r="I9" s="59" t="s">
        <v>216</v>
      </c>
      <c r="J9" s="59"/>
      <c r="K9" s="59"/>
      <c r="L9" s="59"/>
      <c r="M9" s="59"/>
      <c r="N9" s="96"/>
    </row>
    <row r="10" ht="18" customHeight="1" spans="1:14">
      <c r="A10" s="60"/>
      <c r="B10" s="61"/>
      <c r="C10" s="62" t="s">
        <v>220</v>
      </c>
      <c r="D10" s="62"/>
      <c r="E10" s="62"/>
      <c r="F10" s="62"/>
      <c r="G10" s="62"/>
      <c r="H10" s="62"/>
      <c r="I10" s="62"/>
      <c r="J10" s="62"/>
      <c r="K10" s="62"/>
      <c r="L10" s="62"/>
      <c r="M10" s="62"/>
      <c r="N10" s="97"/>
    </row>
    <row r="11" ht="18" customHeight="1" spans="1:14">
      <c r="A11" s="60"/>
      <c r="B11" s="61"/>
      <c r="C11" s="62" t="s">
        <v>221</v>
      </c>
      <c r="D11" s="62"/>
      <c r="E11" s="62"/>
      <c r="F11" s="62"/>
      <c r="G11" s="62"/>
      <c r="H11" s="62"/>
      <c r="I11" s="98" t="s">
        <v>212</v>
      </c>
      <c r="J11" s="62" t="s">
        <v>213</v>
      </c>
      <c r="K11" s="62"/>
      <c r="L11" s="62"/>
      <c r="M11" s="62"/>
      <c r="N11" s="97"/>
    </row>
    <row r="12" ht="18" customHeight="1" spans="1:14">
      <c r="A12" s="60"/>
      <c r="B12" s="61"/>
      <c r="C12" s="64" t="s">
        <v>222</v>
      </c>
      <c r="D12" s="65"/>
      <c r="E12" s="65"/>
      <c r="F12" s="65"/>
      <c r="G12" s="65"/>
      <c r="H12" s="66"/>
      <c r="I12" s="62" t="s">
        <v>210</v>
      </c>
      <c r="J12" s="62"/>
      <c r="K12" s="62"/>
      <c r="L12" s="62"/>
      <c r="M12" s="62"/>
      <c r="N12" s="97"/>
    </row>
    <row r="13" ht="18" customHeight="1" spans="1:14">
      <c r="A13" s="60"/>
      <c r="B13" s="61"/>
      <c r="C13" s="62" t="s">
        <v>223</v>
      </c>
      <c r="D13" s="62"/>
      <c r="E13" s="64"/>
      <c r="F13" s="65"/>
      <c r="G13" s="65"/>
      <c r="H13" s="66"/>
      <c r="I13" s="62" t="s">
        <v>208</v>
      </c>
      <c r="J13" s="62"/>
      <c r="K13" s="63" t="s">
        <v>224</v>
      </c>
      <c r="L13" s="63"/>
      <c r="M13" s="63"/>
      <c r="N13" s="91"/>
    </row>
    <row r="14" ht="18" customHeight="1" spans="1:14">
      <c r="A14" s="60"/>
      <c r="B14" s="61"/>
      <c r="C14" s="62" t="s">
        <v>210</v>
      </c>
      <c r="D14" s="62" t="s">
        <v>211</v>
      </c>
      <c r="E14" s="62"/>
      <c r="F14" s="62"/>
      <c r="G14" s="62"/>
      <c r="H14" s="62"/>
      <c r="I14" s="62" t="s">
        <v>212</v>
      </c>
      <c r="J14" s="62"/>
      <c r="K14" s="99" t="s">
        <v>213</v>
      </c>
      <c r="L14" s="99"/>
      <c r="M14" s="99"/>
      <c r="N14" s="100"/>
    </row>
    <row r="15" ht="18" customHeight="1" spans="1:14">
      <c r="A15" s="60"/>
      <c r="B15" s="61"/>
      <c r="C15" s="62" t="s">
        <v>225</v>
      </c>
      <c r="D15" s="62"/>
      <c r="E15" s="64"/>
      <c r="F15" s="65"/>
      <c r="G15" s="65"/>
      <c r="H15" s="66"/>
      <c r="I15" s="62" t="s">
        <v>208</v>
      </c>
      <c r="J15" s="62"/>
      <c r="K15" s="63" t="s">
        <v>224</v>
      </c>
      <c r="L15" s="63"/>
      <c r="M15" s="63"/>
      <c r="N15" s="91"/>
    </row>
    <row r="16" ht="18" customHeight="1" spans="1:14">
      <c r="A16" s="60"/>
      <c r="B16" s="61"/>
      <c r="C16" s="62" t="s">
        <v>210</v>
      </c>
      <c r="D16" s="62" t="s">
        <v>211</v>
      </c>
      <c r="E16" s="62"/>
      <c r="F16" s="62"/>
      <c r="G16" s="62"/>
      <c r="H16" s="62"/>
      <c r="I16" s="62" t="s">
        <v>212</v>
      </c>
      <c r="J16" s="62"/>
      <c r="K16" s="99" t="s">
        <v>213</v>
      </c>
      <c r="L16" s="99"/>
      <c r="M16" s="99"/>
      <c r="N16" s="100"/>
    </row>
    <row r="17" ht="18" customHeight="1" spans="1:14">
      <c r="A17" s="60"/>
      <c r="B17" s="61"/>
      <c r="C17" s="62" t="s">
        <v>226</v>
      </c>
      <c r="D17" s="62"/>
      <c r="E17" s="64"/>
      <c r="F17" s="65"/>
      <c r="G17" s="65"/>
      <c r="H17" s="66"/>
      <c r="I17" s="62" t="s">
        <v>208</v>
      </c>
      <c r="J17" s="62"/>
      <c r="K17" s="63" t="s">
        <v>224</v>
      </c>
      <c r="L17" s="63"/>
      <c r="M17" s="63"/>
      <c r="N17" s="91"/>
    </row>
    <row r="18" ht="18" customHeight="1" spans="1:14">
      <c r="A18" s="70"/>
      <c r="B18" s="68"/>
      <c r="C18" s="69" t="s">
        <v>210</v>
      </c>
      <c r="D18" s="69" t="s">
        <v>211</v>
      </c>
      <c r="E18" s="69"/>
      <c r="F18" s="69"/>
      <c r="G18" s="69"/>
      <c r="H18" s="69"/>
      <c r="I18" s="69" t="s">
        <v>212</v>
      </c>
      <c r="J18" s="69"/>
      <c r="K18" s="101" t="s">
        <v>213</v>
      </c>
      <c r="L18" s="101"/>
      <c r="M18" s="101"/>
      <c r="N18" s="102"/>
    </row>
    <row r="19" ht="18" customHeight="1" spans="1:14">
      <c r="A19" s="57" t="s">
        <v>227</v>
      </c>
      <c r="B19" s="58" t="s">
        <v>203</v>
      </c>
      <c r="C19" s="59" t="s">
        <v>4</v>
      </c>
      <c r="D19" s="59"/>
      <c r="E19" s="59"/>
      <c r="F19" s="59" t="s">
        <v>204</v>
      </c>
      <c r="G19" s="59" t="s">
        <v>205</v>
      </c>
      <c r="H19" s="59"/>
      <c r="I19" s="59" t="s">
        <v>206</v>
      </c>
      <c r="J19" s="89" t="s">
        <v>228</v>
      </c>
      <c r="K19" s="89"/>
      <c r="L19" s="89"/>
      <c r="M19" s="89"/>
      <c r="N19" s="90"/>
    </row>
    <row r="20" ht="18" customHeight="1" spans="1:14">
      <c r="A20" s="60"/>
      <c r="B20" s="61"/>
      <c r="C20" s="62" t="s">
        <v>208</v>
      </c>
      <c r="D20" s="63" t="s">
        <v>209</v>
      </c>
      <c r="E20" s="63"/>
      <c r="F20" s="63"/>
      <c r="G20" s="63"/>
      <c r="H20" s="63"/>
      <c r="I20" s="63"/>
      <c r="J20" s="63"/>
      <c r="K20" s="63"/>
      <c r="L20" s="63"/>
      <c r="M20" s="63"/>
      <c r="N20" s="91"/>
    </row>
    <row r="21" ht="18" customHeight="1" spans="1:14">
      <c r="A21" s="60"/>
      <c r="B21" s="61"/>
      <c r="C21" s="62" t="s">
        <v>210</v>
      </c>
      <c r="D21" s="64" t="s">
        <v>211</v>
      </c>
      <c r="E21" s="65"/>
      <c r="F21" s="65"/>
      <c r="G21" s="65"/>
      <c r="H21" s="66"/>
      <c r="I21" s="92" t="s">
        <v>212</v>
      </c>
      <c r="J21" s="64" t="s">
        <v>213</v>
      </c>
      <c r="K21" s="65"/>
      <c r="L21" s="65"/>
      <c r="M21" s="65"/>
      <c r="N21" s="93"/>
    </row>
    <row r="22" ht="30.75" customHeight="1" spans="1:14">
      <c r="A22" s="60"/>
      <c r="B22" s="61"/>
      <c r="C22" s="62" t="s">
        <v>214</v>
      </c>
      <c r="D22" s="67" t="s">
        <v>215</v>
      </c>
      <c r="E22" s="67"/>
      <c r="F22" s="67"/>
      <c r="G22" s="67"/>
      <c r="H22" s="67"/>
      <c r="I22" s="67"/>
      <c r="J22" s="67"/>
      <c r="K22" s="67"/>
      <c r="L22" s="67"/>
      <c r="M22" s="67"/>
      <c r="N22" s="94"/>
    </row>
    <row r="23" ht="18" customHeight="1" spans="1:14">
      <c r="A23" s="60"/>
      <c r="B23" s="68"/>
      <c r="C23" s="69" t="s">
        <v>216</v>
      </c>
      <c r="D23" s="69"/>
      <c r="E23" s="69"/>
      <c r="F23" s="69"/>
      <c r="G23" s="69"/>
      <c r="H23" s="69"/>
      <c r="I23" s="69" t="s">
        <v>217</v>
      </c>
      <c r="J23" s="80"/>
      <c r="K23" s="81"/>
      <c r="L23" s="81"/>
      <c r="M23" s="81"/>
      <c r="N23" s="95"/>
    </row>
    <row r="24" ht="18" customHeight="1" spans="1:14">
      <c r="A24" s="60"/>
      <c r="B24" s="58" t="s">
        <v>218</v>
      </c>
      <c r="C24" s="59" t="s">
        <v>219</v>
      </c>
      <c r="D24" s="59"/>
      <c r="E24" s="59"/>
      <c r="F24" s="59"/>
      <c r="G24" s="59"/>
      <c r="H24" s="59"/>
      <c r="I24" s="59" t="s">
        <v>216</v>
      </c>
      <c r="J24" s="59"/>
      <c r="K24" s="59"/>
      <c r="L24" s="59"/>
      <c r="M24" s="59"/>
      <c r="N24" s="96"/>
    </row>
    <row r="25" ht="18" customHeight="1" spans="1:14">
      <c r="A25" s="60"/>
      <c r="B25" s="61"/>
      <c r="C25" s="62" t="s">
        <v>220</v>
      </c>
      <c r="D25" s="62"/>
      <c r="E25" s="62"/>
      <c r="F25" s="62"/>
      <c r="G25" s="62"/>
      <c r="H25" s="62"/>
      <c r="I25" s="62"/>
      <c r="J25" s="62"/>
      <c r="K25" s="62"/>
      <c r="L25" s="62"/>
      <c r="M25" s="62"/>
      <c r="N25" s="97"/>
    </row>
    <row r="26" ht="21.6" customHeight="1" spans="1:14">
      <c r="A26" s="60"/>
      <c r="B26" s="61"/>
      <c r="C26" s="62" t="s">
        <v>229</v>
      </c>
      <c r="D26" s="62"/>
      <c r="E26" s="62"/>
      <c r="F26" s="62"/>
      <c r="G26" s="62"/>
      <c r="H26" s="62"/>
      <c r="I26" s="98" t="s">
        <v>212</v>
      </c>
      <c r="J26" s="62" t="s">
        <v>213</v>
      </c>
      <c r="K26" s="62"/>
      <c r="L26" s="62"/>
      <c r="M26" s="62"/>
      <c r="N26" s="97"/>
    </row>
    <row r="27" ht="24" customHeight="1" spans="1:14">
      <c r="A27" s="60"/>
      <c r="B27" s="61"/>
      <c r="C27" s="64" t="s">
        <v>222</v>
      </c>
      <c r="D27" s="65"/>
      <c r="E27" s="65"/>
      <c r="F27" s="65"/>
      <c r="G27" s="65"/>
      <c r="H27" s="66"/>
      <c r="I27" s="62" t="s">
        <v>210</v>
      </c>
      <c r="J27" s="62"/>
      <c r="K27" s="62"/>
      <c r="L27" s="62"/>
      <c r="M27" s="62"/>
      <c r="N27" s="97"/>
    </row>
    <row r="28" ht="18" customHeight="1" spans="1:14">
      <c r="A28" s="60"/>
      <c r="B28" s="61"/>
      <c r="C28" s="62" t="s">
        <v>223</v>
      </c>
      <c r="D28" s="62"/>
      <c r="E28" s="64"/>
      <c r="F28" s="65"/>
      <c r="G28" s="65"/>
      <c r="H28" s="66"/>
      <c r="I28" s="62" t="s">
        <v>208</v>
      </c>
      <c r="J28" s="62"/>
      <c r="K28" s="63" t="s">
        <v>224</v>
      </c>
      <c r="L28" s="63"/>
      <c r="M28" s="63"/>
      <c r="N28" s="91"/>
    </row>
    <row r="29" ht="18" customHeight="1" spans="1:14">
      <c r="A29" s="60"/>
      <c r="B29" s="61"/>
      <c r="C29" s="62" t="s">
        <v>210</v>
      </c>
      <c r="D29" s="62" t="s">
        <v>211</v>
      </c>
      <c r="E29" s="62"/>
      <c r="F29" s="62"/>
      <c r="G29" s="62"/>
      <c r="H29" s="62"/>
      <c r="I29" s="62" t="s">
        <v>212</v>
      </c>
      <c r="J29" s="62"/>
      <c r="K29" s="99" t="s">
        <v>213</v>
      </c>
      <c r="L29" s="99"/>
      <c r="M29" s="99"/>
      <c r="N29" s="100"/>
    </row>
    <row r="30" ht="18" customHeight="1" spans="1:14">
      <c r="A30" s="60"/>
      <c r="B30" s="61"/>
      <c r="C30" s="62" t="s">
        <v>225</v>
      </c>
      <c r="D30" s="62"/>
      <c r="E30" s="64"/>
      <c r="F30" s="65"/>
      <c r="G30" s="65"/>
      <c r="H30" s="66"/>
      <c r="I30" s="62" t="s">
        <v>208</v>
      </c>
      <c r="J30" s="62"/>
      <c r="K30" s="63" t="s">
        <v>224</v>
      </c>
      <c r="L30" s="63"/>
      <c r="M30" s="63"/>
      <c r="N30" s="91"/>
    </row>
    <row r="31" ht="18" customHeight="1" spans="1:14">
      <c r="A31" s="60"/>
      <c r="B31" s="61"/>
      <c r="C31" s="62" t="s">
        <v>210</v>
      </c>
      <c r="D31" s="62" t="s">
        <v>211</v>
      </c>
      <c r="E31" s="62"/>
      <c r="F31" s="62"/>
      <c r="G31" s="62"/>
      <c r="H31" s="62"/>
      <c r="I31" s="62" t="s">
        <v>212</v>
      </c>
      <c r="J31" s="62"/>
      <c r="K31" s="99" t="s">
        <v>213</v>
      </c>
      <c r="L31" s="99"/>
      <c r="M31" s="99"/>
      <c r="N31" s="100"/>
    </row>
    <row r="32" ht="18" customHeight="1" spans="1:14">
      <c r="A32" s="60"/>
      <c r="B32" s="61"/>
      <c r="C32" s="62" t="s">
        <v>226</v>
      </c>
      <c r="D32" s="62"/>
      <c r="E32" s="64"/>
      <c r="F32" s="65"/>
      <c r="G32" s="65"/>
      <c r="H32" s="66"/>
      <c r="I32" s="62" t="s">
        <v>208</v>
      </c>
      <c r="J32" s="62"/>
      <c r="K32" s="63" t="s">
        <v>224</v>
      </c>
      <c r="L32" s="63"/>
      <c r="M32" s="63"/>
      <c r="N32" s="91"/>
    </row>
    <row r="33" ht="18" customHeight="1" spans="1:14">
      <c r="A33" s="70"/>
      <c r="B33" s="68"/>
      <c r="C33" s="69" t="s">
        <v>210</v>
      </c>
      <c r="D33" s="69" t="s">
        <v>211</v>
      </c>
      <c r="E33" s="69"/>
      <c r="F33" s="69"/>
      <c r="G33" s="69"/>
      <c r="H33" s="69"/>
      <c r="I33" s="69" t="s">
        <v>212</v>
      </c>
      <c r="J33" s="69"/>
      <c r="K33" s="101" t="s">
        <v>213</v>
      </c>
      <c r="L33" s="101"/>
      <c r="M33" s="101"/>
      <c r="N33" s="102"/>
    </row>
    <row r="34" ht="18" customHeight="1" spans="1:14">
      <c r="A34" s="71" t="s">
        <v>230</v>
      </c>
      <c r="B34" s="72" t="s">
        <v>231</v>
      </c>
      <c r="C34" s="73" t="s">
        <v>4</v>
      </c>
      <c r="D34" s="74"/>
      <c r="E34" s="75"/>
      <c r="F34" s="75"/>
      <c r="G34" s="75"/>
      <c r="H34" s="76"/>
      <c r="I34" s="73" t="s">
        <v>208</v>
      </c>
      <c r="J34" s="73"/>
      <c r="K34" s="103" t="s">
        <v>224</v>
      </c>
      <c r="L34" s="103"/>
      <c r="M34" s="103"/>
      <c r="N34" s="104"/>
    </row>
    <row r="35" ht="18" customHeight="1" spans="1:14">
      <c r="A35" s="77"/>
      <c r="B35" s="78"/>
      <c r="C35" s="62" t="s">
        <v>210</v>
      </c>
      <c r="D35" s="64" t="s">
        <v>211</v>
      </c>
      <c r="E35" s="65"/>
      <c r="F35" s="65"/>
      <c r="G35" s="65"/>
      <c r="H35" s="66"/>
      <c r="I35" s="92" t="s">
        <v>212</v>
      </c>
      <c r="J35" s="64" t="s">
        <v>213</v>
      </c>
      <c r="K35" s="65"/>
      <c r="L35" s="65"/>
      <c r="M35" s="65"/>
      <c r="N35" s="93"/>
    </row>
    <row r="36" ht="18" customHeight="1" spans="1:14">
      <c r="A36" s="77"/>
      <c r="B36" s="79"/>
      <c r="C36" s="69" t="s">
        <v>216</v>
      </c>
      <c r="D36" s="80"/>
      <c r="E36" s="81"/>
      <c r="F36" s="81"/>
      <c r="G36" s="81"/>
      <c r="H36" s="81"/>
      <c r="I36" s="81"/>
      <c r="J36" s="81"/>
      <c r="K36" s="81"/>
      <c r="L36" s="81"/>
      <c r="M36" s="81"/>
      <c r="N36" s="95"/>
    </row>
    <row r="37" ht="23.45" customHeight="1" spans="1:14">
      <c r="A37" s="77"/>
      <c r="B37" s="58" t="s">
        <v>231</v>
      </c>
      <c r="C37" s="59" t="s">
        <v>4</v>
      </c>
      <c r="D37" s="82"/>
      <c r="E37" s="83"/>
      <c r="F37" s="83"/>
      <c r="G37" s="83"/>
      <c r="H37" s="84"/>
      <c r="I37" s="59" t="s">
        <v>208</v>
      </c>
      <c r="J37" s="59"/>
      <c r="K37" s="105" t="s">
        <v>224</v>
      </c>
      <c r="L37" s="105"/>
      <c r="M37" s="105"/>
      <c r="N37" s="106"/>
    </row>
    <row r="38" ht="18" customHeight="1" spans="1:14">
      <c r="A38" s="77"/>
      <c r="B38" s="61"/>
      <c r="C38" s="62" t="s">
        <v>210</v>
      </c>
      <c r="D38" s="64" t="s">
        <v>211</v>
      </c>
      <c r="E38" s="65"/>
      <c r="F38" s="65"/>
      <c r="G38" s="65"/>
      <c r="H38" s="66"/>
      <c r="I38" s="92" t="s">
        <v>212</v>
      </c>
      <c r="J38" s="64" t="s">
        <v>213</v>
      </c>
      <c r="K38" s="65"/>
      <c r="L38" s="65"/>
      <c r="M38" s="65"/>
      <c r="N38" s="93"/>
    </row>
    <row r="39" ht="18" customHeight="1" spans="1:14">
      <c r="A39" s="85"/>
      <c r="B39" s="68"/>
      <c r="C39" s="69" t="s">
        <v>216</v>
      </c>
      <c r="D39" s="80"/>
      <c r="E39" s="81"/>
      <c r="F39" s="81"/>
      <c r="G39" s="81"/>
      <c r="H39" s="81"/>
      <c r="I39" s="81"/>
      <c r="J39" s="81"/>
      <c r="K39" s="81"/>
      <c r="L39" s="81"/>
      <c r="M39" s="81"/>
      <c r="N39" s="95"/>
    </row>
    <row r="41" spans="1:13">
      <c r="A41" s="86"/>
      <c r="B41" s="87"/>
      <c r="C41" s="87"/>
      <c r="D41" s="87"/>
      <c r="E41" s="87"/>
      <c r="F41" s="87"/>
      <c r="G41" s="87"/>
      <c r="H41" s="87"/>
      <c r="I41" s="87"/>
      <c r="J41" s="87"/>
      <c r="K41" s="87"/>
      <c r="L41" s="87"/>
      <c r="M41" s="87"/>
    </row>
    <row r="42" spans="1:13">
      <c r="A42" s="88"/>
      <c r="B42" s="88"/>
      <c r="C42" s="88"/>
      <c r="D42" s="88"/>
      <c r="E42" s="87"/>
      <c r="F42" s="87"/>
      <c r="G42" s="87"/>
      <c r="H42" s="87"/>
      <c r="I42" s="87"/>
      <c r="J42" s="88"/>
      <c r="K42" s="88"/>
      <c r="L42" s="88"/>
      <c r="M42" s="88"/>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232</v>
      </c>
      <c r="B2" s="24"/>
      <c r="C2" s="24"/>
      <c r="D2" s="24"/>
    </row>
    <row r="3" ht="14.1" customHeight="1" spans="1:4">
      <c r="A3" s="25"/>
      <c r="B3" s="25"/>
      <c r="C3" s="25"/>
      <c r="D3" s="25"/>
    </row>
    <row r="4" s="20" customFormat="1" ht="27" customHeight="1" spans="1:4">
      <c r="A4" s="26" t="s">
        <v>233</v>
      </c>
      <c r="B4" s="27"/>
      <c r="C4" s="28" t="s">
        <v>234</v>
      </c>
      <c r="D4" s="29"/>
    </row>
    <row r="5" s="20" customFormat="1" ht="24" customHeight="1" spans="1:4">
      <c r="A5" s="27" t="s">
        <v>235</v>
      </c>
      <c r="B5" s="30" t="s">
        <v>236</v>
      </c>
      <c r="C5" s="31"/>
      <c r="D5" s="32"/>
    </row>
    <row r="6" s="20" customFormat="1" ht="21.95" customHeight="1" spans="1:4">
      <c r="A6" s="33" t="s">
        <v>237</v>
      </c>
      <c r="B6" s="34"/>
      <c r="C6" s="34"/>
      <c r="D6" s="35"/>
    </row>
    <row r="7" s="21" customFormat="1" ht="30" customHeight="1" spans="1:4">
      <c r="A7" s="36" t="s">
        <v>238</v>
      </c>
      <c r="B7" s="37"/>
      <c r="C7" s="38"/>
      <c r="D7" s="39"/>
    </row>
    <row r="8" s="21" customFormat="1" ht="30" customHeight="1" spans="1:4">
      <c r="A8" s="36" t="s">
        <v>239</v>
      </c>
      <c r="B8" s="37"/>
      <c r="C8" s="38"/>
      <c r="D8" s="39"/>
    </row>
    <row r="9" s="21" customFormat="1" ht="30" customHeight="1" spans="1:4">
      <c r="A9" s="36" t="s">
        <v>240</v>
      </c>
      <c r="B9" s="37"/>
      <c r="C9" s="38"/>
      <c r="D9" s="39"/>
    </row>
    <row r="10" s="21" customFormat="1" ht="31" customHeight="1" spans="1:4">
      <c r="A10" s="40" t="s">
        <v>241</v>
      </c>
      <c r="B10" s="40"/>
      <c r="C10" s="40"/>
      <c r="D10" s="40"/>
    </row>
    <row r="11" s="22" customFormat="1" ht="41.1" customHeight="1" spans="1:4">
      <c r="A11" s="41" t="s">
        <v>242</v>
      </c>
      <c r="B11" s="42"/>
      <c r="C11" s="41" t="s">
        <v>217</v>
      </c>
      <c r="D11" s="42"/>
    </row>
    <row r="12" s="22" customFormat="1" ht="41.1" customHeight="1" spans="1:4">
      <c r="A12" s="41" t="s">
        <v>242</v>
      </c>
      <c r="B12" s="42"/>
      <c r="C12" s="41" t="s">
        <v>217</v>
      </c>
      <c r="D12" s="42"/>
    </row>
    <row r="13" s="22" customFormat="1" ht="41.1" customHeight="1" spans="1:4">
      <c r="A13" s="41" t="s">
        <v>242</v>
      </c>
      <c r="B13" s="42"/>
      <c r="C13" s="41" t="s">
        <v>217</v>
      </c>
      <c r="D13" s="42"/>
    </row>
    <row r="14" s="22" customFormat="1" ht="41.1" customHeight="1" spans="1:4">
      <c r="A14" s="41" t="s">
        <v>242</v>
      </c>
      <c r="B14" s="42"/>
      <c r="C14" s="41" t="s">
        <v>217</v>
      </c>
      <c r="D14" s="42"/>
    </row>
    <row r="15" s="22" customFormat="1" ht="41.1" customHeight="1" spans="1:4">
      <c r="A15" s="41" t="s">
        <v>242</v>
      </c>
      <c r="B15" s="42"/>
      <c r="C15" s="41" t="s">
        <v>217</v>
      </c>
      <c r="D15" s="42"/>
    </row>
    <row r="16" s="22" customFormat="1" ht="41.1" customHeight="1" spans="1:4">
      <c r="A16" s="41" t="s">
        <v>243</v>
      </c>
      <c r="B16" s="43"/>
      <c r="C16" s="44"/>
      <c r="D16" s="45"/>
    </row>
    <row r="17" s="22" customFormat="1" ht="41.1" customHeight="1" spans="1:4">
      <c r="A17" s="41" t="s">
        <v>244</v>
      </c>
      <c r="B17" s="46"/>
      <c r="C17" s="47"/>
      <c r="D17" s="48"/>
    </row>
    <row r="18" s="22" customFormat="1" ht="41.1" customHeight="1" spans="1:4">
      <c r="A18" s="49"/>
      <c r="B18" s="49"/>
      <c r="C18" s="49"/>
      <c r="D18" s="50"/>
    </row>
    <row r="19" ht="14.25" spans="1:4">
      <c r="A19" s="51"/>
      <c r="B19" s="52"/>
      <c r="C19" s="52"/>
      <c r="D19" s="53" t="s">
        <v>245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246</v>
      </c>
      <c r="B1" s="2"/>
      <c r="C1" s="2"/>
      <c r="D1" s="2"/>
      <c r="E1" s="2"/>
      <c r="F1" s="2"/>
      <c r="G1" s="2"/>
      <c r="H1" s="2"/>
      <c r="I1" s="2"/>
      <c r="J1" s="2"/>
      <c r="K1" s="2"/>
      <c r="L1" s="2"/>
      <c r="M1" s="2"/>
      <c r="N1" s="2"/>
      <c r="O1" s="2"/>
      <c r="P1" s="2"/>
      <c r="Q1" s="2"/>
    </row>
    <row r="2" ht="15.75" customHeight="1" spans="1:17">
      <c r="A2" s="3" t="s">
        <v>247</v>
      </c>
      <c r="B2" s="3"/>
      <c r="C2" s="3"/>
      <c r="D2" s="3"/>
      <c r="E2" s="3"/>
      <c r="F2" s="3"/>
      <c r="G2" s="3" t="s">
        <v>248</v>
      </c>
      <c r="H2" s="3"/>
      <c r="I2" s="3"/>
      <c r="J2" s="3"/>
      <c r="K2" s="3"/>
      <c r="L2" s="3"/>
      <c r="N2" s="3" t="s">
        <v>249</v>
      </c>
      <c r="O2" s="3"/>
      <c r="P2" s="3"/>
      <c r="Q2" s="3"/>
    </row>
    <row r="3" ht="16.5" customHeight="1" spans="1:17">
      <c r="A3" s="3" t="s">
        <v>250</v>
      </c>
      <c r="B3" s="3"/>
      <c r="C3" s="3"/>
      <c r="D3" s="3"/>
      <c r="E3" s="3"/>
      <c r="F3" s="3"/>
      <c r="G3" s="3" t="s">
        <v>251</v>
      </c>
      <c r="H3" s="3"/>
      <c r="I3" s="3"/>
      <c r="J3" s="3"/>
      <c r="K3" s="3"/>
      <c r="L3" s="3"/>
      <c r="N3" s="3" t="s">
        <v>195</v>
      </c>
      <c r="O3" s="3"/>
      <c r="P3" s="3"/>
      <c r="Q3" s="3"/>
    </row>
    <row r="4" ht="18" customHeight="1" spans="1:16">
      <c r="A4" s="3" t="s">
        <v>252</v>
      </c>
      <c r="B4" s="3"/>
      <c r="C4" s="3"/>
      <c r="D4" s="3"/>
      <c r="E4" s="3"/>
      <c r="F4" s="3"/>
      <c r="G4" s="3"/>
      <c r="H4" s="3"/>
      <c r="I4" s="3"/>
      <c r="J4" s="3"/>
      <c r="K4" s="3"/>
      <c r="L4" s="3"/>
      <c r="M4" s="3"/>
      <c r="N4" s="3"/>
      <c r="O4" s="3"/>
      <c r="P4" s="13"/>
    </row>
    <row r="5" ht="18" customHeight="1" spans="1:17">
      <c r="A5" s="4" t="s">
        <v>253</v>
      </c>
      <c r="B5" s="4"/>
      <c r="C5" s="4"/>
      <c r="D5" s="4"/>
      <c r="E5" s="4"/>
      <c r="F5" s="4"/>
      <c r="G5" s="4"/>
      <c r="H5" s="4"/>
      <c r="I5" s="4"/>
      <c r="J5" s="4"/>
      <c r="K5" s="4"/>
      <c r="L5" s="4"/>
      <c r="M5" s="4"/>
      <c r="N5" s="4"/>
      <c r="O5" s="4"/>
      <c r="P5" s="4"/>
      <c r="Q5" s="4"/>
    </row>
    <row r="6" customHeight="1" spans="1:17">
      <c r="A6" s="5" t="s">
        <v>254</v>
      </c>
      <c r="B6" s="6" t="s">
        <v>255</v>
      </c>
      <c r="C6" s="6"/>
      <c r="D6" s="6"/>
      <c r="E6" s="7" t="s">
        <v>256</v>
      </c>
      <c r="F6" s="7"/>
      <c r="G6" s="7"/>
      <c r="H6" s="7"/>
      <c r="I6" s="7"/>
      <c r="J6" s="7"/>
      <c r="K6" s="7"/>
      <c r="L6" s="14" t="s">
        <v>257</v>
      </c>
      <c r="M6" s="14"/>
      <c r="N6" s="14"/>
      <c r="O6" s="14"/>
      <c r="P6" s="5" t="s">
        <v>258</v>
      </c>
      <c r="Q6" s="5" t="s">
        <v>10</v>
      </c>
    </row>
    <row r="7" ht="72.75" customHeight="1" spans="1:17">
      <c r="A7" s="5"/>
      <c r="B7" s="5" t="s">
        <v>259</v>
      </c>
      <c r="C7" s="5" t="s">
        <v>260</v>
      </c>
      <c r="D7" s="5" t="s">
        <v>261</v>
      </c>
      <c r="E7" s="5" t="s">
        <v>262</v>
      </c>
      <c r="F7" s="5" t="s">
        <v>263</v>
      </c>
      <c r="G7" s="5" t="s">
        <v>264</v>
      </c>
      <c r="H7" s="5" t="s">
        <v>265</v>
      </c>
      <c r="I7" s="5" t="s">
        <v>266</v>
      </c>
      <c r="J7" s="15" t="s">
        <v>267</v>
      </c>
      <c r="K7" s="5" t="s">
        <v>268</v>
      </c>
      <c r="L7" s="5" t="s">
        <v>269</v>
      </c>
      <c r="M7" s="5" t="s">
        <v>270</v>
      </c>
      <c r="N7" s="5" t="s">
        <v>271</v>
      </c>
      <c r="O7" s="5" t="s">
        <v>272</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67</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67:J71 H8:J19 H63:J66 H20:J62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报损单（村集体）</vt: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于冬洋</cp:lastModifiedBy>
  <dcterms:created xsi:type="dcterms:W3CDTF">2006-09-13T11:21:00Z</dcterms:created>
  <cp:lastPrinted>2022-09-02T00:25:00Z</cp:lastPrinted>
  <dcterms:modified xsi:type="dcterms:W3CDTF">2023-11-03T08:04:52Z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BEBD712E7BAC4AF381F2B6374E1D55BA_13</vt:lpwstr>
  </property>
</Properties>
</file>