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680" activeTab="2"/>
  </bookViews>
  <sheets>
    <sheet name="报损单（村集体）" sheetId="1" r:id="rId1"/>
    <sheet name="公示单" sheetId="3" r:id="rId2"/>
    <sheet name="定损单" sheetId="2" r:id="rId3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<sst xmlns="http://schemas.openxmlformats.org/spreadsheetml/2006/main" count="107" uniqueCount="70">
  <si>
    <t xml:space="preserve">  种植业保险报损清单  </t>
  </si>
  <si>
    <t>出险地点：盘山县胡家镇红岩村                                    单位：元、亩</t>
  </si>
  <si>
    <t>承保序号</t>
  </si>
  <si>
    <t>村组</t>
  </si>
  <si>
    <t>姓名</t>
  </si>
  <si>
    <t>受损农作物名称</t>
  </si>
  <si>
    <t>种植亩数</t>
  </si>
  <si>
    <t>投保亩数</t>
  </si>
  <si>
    <t>受损亩数</t>
  </si>
  <si>
    <t>损失程度</t>
  </si>
  <si>
    <t>备注</t>
  </si>
  <si>
    <t>红岩村</t>
  </si>
  <si>
    <t>孙广秋</t>
  </si>
  <si>
    <t>水稻</t>
  </si>
  <si>
    <t>25-30%</t>
  </si>
  <si>
    <t>翟宝山</t>
  </si>
  <si>
    <t>贾云娥</t>
  </si>
  <si>
    <t>合计</t>
  </si>
  <si>
    <r>
      <rPr>
        <sz val="10.5"/>
        <color theme="1"/>
        <rFont val="宋体"/>
        <charset val="134"/>
      </rPr>
      <t>村委会/被保险人签章确认：</t>
    </r>
    <r>
      <rPr>
        <sz val="10.5"/>
        <color theme="1"/>
        <rFont val="Times New Roman"/>
        <charset val="134"/>
      </rPr>
      <t xml:space="preserve">                       </t>
    </r>
    <r>
      <rPr>
        <sz val="10.5"/>
        <color theme="1"/>
        <rFont val="宋体"/>
        <charset val="134"/>
      </rPr>
      <t>第</t>
    </r>
    <r>
      <rPr>
        <sz val="10.5"/>
        <color theme="1"/>
        <rFont val="Times New Roman"/>
        <charset val="134"/>
      </rPr>
      <t xml:space="preserve">      </t>
    </r>
    <r>
      <rPr>
        <sz val="10.5"/>
        <color theme="1"/>
        <rFont val="宋体"/>
        <charset val="134"/>
      </rPr>
      <t>页</t>
    </r>
    <r>
      <rPr>
        <sz val="10.5"/>
        <color theme="1"/>
        <rFont val="Times New Roman"/>
        <charset val="134"/>
      </rPr>
      <t xml:space="preserve">                     2022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>07</t>
    </r>
    <r>
      <rPr>
        <sz val="10.5"/>
        <color theme="1"/>
        <rFont val="宋体"/>
        <charset val="134"/>
      </rPr>
      <t>月23日</t>
    </r>
    <r>
      <rPr>
        <sz val="10.5"/>
        <color theme="1"/>
        <rFont val="Times New Roman"/>
        <charset val="134"/>
      </rPr>
      <t xml:space="preserve">                 </t>
    </r>
  </si>
  <si>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</si>
  <si>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盘山县胡家镇红岩村                                                    单位：元、亩</t>
  </si>
  <si>
    <t>被保险人姓名</t>
  </si>
  <si>
    <t>标的地点</t>
  </si>
  <si>
    <t>种植数量</t>
  </si>
  <si>
    <t>投保数量</t>
  </si>
  <si>
    <t>核损数量</t>
  </si>
  <si>
    <t>损失率适用赔付标准</t>
  </si>
  <si>
    <t>生长期赔付标准</t>
  </si>
  <si>
    <t>赔付金额</t>
  </si>
  <si>
    <t>保单号：</t>
  </si>
  <si>
    <t>P9RI20222111N000000-</t>
  </si>
  <si>
    <t>标的名称：</t>
  </si>
  <si>
    <t>公示期：</t>
  </si>
  <si>
    <t>2022年10月28日—2022年10月30日</t>
  </si>
  <si>
    <t>出险时间：2022年07月4日</t>
  </si>
  <si>
    <t>出险原因：</t>
  </si>
  <si>
    <t>干旱、暴雨</t>
  </si>
  <si>
    <t>联系电话：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</si>
  <si>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</si>
  <si>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</si>
  <si>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</si>
  <si>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盘山县胡家镇红岩村                                   标的名称：水稻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</si>
  <si>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</si>
  <si>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</si>
  <si>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</si>
  <si>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</si>
  <si>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</si>
  <si>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</si>
  <si>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</si>
  <si>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</si>
  <si>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</si>
  <si>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</si>
  <si>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1</t>
  </si>
  <si>
    <t>21111119630820****</t>
  </si>
  <si>
    <t>621449300660046****</t>
  </si>
  <si>
    <t>信用社</t>
  </si>
  <si>
    <t>1518427****</t>
  </si>
  <si>
    <t>2</t>
  </si>
  <si>
    <t>21072519760611****</t>
  </si>
  <si>
    <t>621026050010616****</t>
  </si>
  <si>
    <t>1318856****</t>
  </si>
  <si>
    <t>3</t>
  </si>
  <si>
    <t>21112219740320****</t>
  </si>
  <si>
    <t>621449300660031****</t>
  </si>
  <si>
    <t>1834272****</t>
  </si>
  <si>
    <t>报案号：</t>
  </si>
  <si>
    <t>R9RI20222111N00000-</t>
  </si>
  <si>
    <t>缮制时间：</t>
  </si>
  <si>
    <t>出险时间：</t>
  </si>
  <si>
    <t>经办人：董楠、丛生林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</si>
</sst>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63"/>
      <name val="宋体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8"/>
      <color theme="1"/>
      <name val="黑体"/>
      <charset val="134"/>
    </font>
    <font>
      <u val="double"/>
      <sz val="18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7" applyNumberFormat="0" applyAlignment="0" applyProtection="0">
      <alignment vertical="center"/>
    </xf>
    <xf numFmtId="0" fontId="27" fillId="4" borderId="8" applyNumberFormat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5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9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/>
    </xf>
    <xf numFmtId="9" fontId="3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>
      <alignment vertical="center"/>
    </xf>
    <xf numFmtId="9" fontId="1" fillId="0" borderId="0" xfId="0" applyNumberFormat="1" applyFont="1" applyAlignment="1">
      <alignment horizontal="left" vertical="center"/>
    </xf>
    <xf numFmtId="3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9" fontId="1" fillId="0" borderId="0" xfId="0" applyNumberFormat="1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 shrinkToFi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9" fontId="12" fillId="0" borderId="1" xfId="0" applyNumberFormat="1" applyFont="1" applyFill="1" applyBorder="1" applyAlignment="1">
      <alignment horizontal="center" vertical="center" wrapText="1"/>
    </xf>
    <xf numFmtId="2" fontId="12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center" wrapText="1"/>
    </xf>
    <xf numFmtId="9" fontId="12" fillId="0" borderId="1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5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38735</xdr:rowOff>
    </xdr:from>
    <xdr:to>
      <xdr:col>2</xdr:col>
      <xdr:colOff>318135</xdr:colOff>
      <xdr:row>2</xdr:row>
      <xdr:rowOff>96520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38735"/>
          <a:ext cx="1365250" cy="5213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22755" cy="6038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39370"/>
          <a:ext cx="1409700" cy="5822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I11"/>
  <sheetViews>
    <sheetView workbookViewId="0">
      <selection activeCell="J40" sqref="J40"/>
    </sheetView>
  </sheetViews>
  <sheetFormatPr defaultColWidth="9" defaultRowHeight="14"/>
  <cols>
    <col min="1" max="1" width="8.62727272727273" style="3" customWidth="1"/>
    <col min="2" max="2" width="6.5" style="3" customWidth="1"/>
    <col min="3" max="3" width="9.62727272727273" style="3" customWidth="1"/>
    <col min="4" max="4" width="13.5" style="3" customWidth="1"/>
    <col min="5" max="5" width="11.2545454545455" style="3" customWidth="1"/>
    <col min="6" max="6" width="9.5" style="3" customWidth="1"/>
    <col min="7" max="7" width="10.8727272727273" style="3" customWidth="1"/>
    <col min="8" max="8" width="9" style="3" customWidth="1"/>
    <col min="9" max="9" width="10" style="3" customWidth="1"/>
    <col min="10" max="16384" width="9" style="3"/>
  </cols>
  <sheetData>
    <row r="2" ht="22.5" customHeight="1" spans="1:9">
      <c r="A2" s="48" t="s">
        <v>0</v>
      </c>
      <c r="B2" s="49"/>
      <c r="C2" s="49"/>
      <c r="D2" s="49"/>
      <c r="E2" s="49"/>
      <c r="F2" s="49"/>
      <c r="G2" s="49"/>
      <c r="H2" s="49"/>
      <c r="I2" s="49"/>
    </row>
    <row r="3" ht="22.5" customHeight="1" spans="1:9">
      <c r="A3" s="49"/>
      <c r="B3" s="49"/>
      <c r="C3" s="49"/>
      <c r="D3" s="49"/>
      <c r="E3" s="49"/>
      <c r="F3" s="49"/>
      <c r="G3" s="49"/>
      <c r="H3" s="49"/>
      <c r="I3" s="49"/>
    </row>
    <row r="4" ht="27" customHeight="1" spans="1:9">
      <c r="A4" s="50" t="s">
        <v>1</v>
      </c>
      <c r="B4" s="50"/>
      <c r="C4" s="50"/>
      <c r="D4" s="50"/>
      <c r="E4" s="50"/>
      <c r="F4" s="50"/>
      <c r="G4" s="50"/>
      <c r="H4" s="50"/>
      <c r="I4" s="50"/>
    </row>
    <row r="5" ht="38.1" customHeight="1" spans="1:9">
      <c r="A5" s="10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0" t="s">
        <v>10</v>
      </c>
    </row>
    <row r="6" ht="18" customHeight="1" spans="1:9">
      <c r="A6" s="51">
        <v>1</v>
      </c>
      <c r="B6" s="17" t="s">
        <v>11</v>
      </c>
      <c r="C6" s="14" t="s">
        <v>12</v>
      </c>
      <c r="D6" s="17" t="s">
        <v>13</v>
      </c>
      <c r="E6" s="14">
        <v>44.2</v>
      </c>
      <c r="F6" s="14">
        <v>44.2</v>
      </c>
      <c r="G6" s="15">
        <v>5.5</v>
      </c>
      <c r="H6" s="16" t="s">
        <v>14</v>
      </c>
      <c r="I6" s="17"/>
    </row>
    <row r="7" ht="18" customHeight="1" spans="1:9">
      <c r="A7" s="51">
        <v>2</v>
      </c>
      <c r="B7" s="17" t="s">
        <v>11</v>
      </c>
      <c r="C7" s="19" t="s">
        <v>15</v>
      </c>
      <c r="D7" s="17" t="s">
        <v>13</v>
      </c>
      <c r="E7" s="14">
        <v>46</v>
      </c>
      <c r="F7" s="14">
        <v>46</v>
      </c>
      <c r="G7" s="15">
        <v>1.7</v>
      </c>
      <c r="H7" s="16" t="s">
        <v>14</v>
      </c>
      <c r="I7" s="10"/>
    </row>
    <row r="8" ht="18" customHeight="1" spans="1:9">
      <c r="A8" s="51">
        <v>3</v>
      </c>
      <c r="B8" s="17" t="s">
        <v>11</v>
      </c>
      <c r="C8" s="14" t="s">
        <v>16</v>
      </c>
      <c r="D8" s="17" t="s">
        <v>13</v>
      </c>
      <c r="E8" s="14">
        <v>95.3</v>
      </c>
      <c r="F8" s="14">
        <v>95.3</v>
      </c>
      <c r="G8" s="15">
        <v>9</v>
      </c>
      <c r="H8" s="16" t="s">
        <v>14</v>
      </c>
      <c r="I8" s="10"/>
    </row>
    <row r="9" ht="18" customHeight="1" spans="1:9">
      <c r="A9" s="10"/>
      <c r="B9" s="10" t="s">
        <v>17</v>
      </c>
      <c r="C9" s="10"/>
      <c r="D9" s="10"/>
      <c r="E9" s="17">
        <f>SUM(E6:E8)</f>
        <v>185.5</v>
      </c>
      <c r="F9" s="17">
        <f>SUM(F6:F8)</f>
        <v>185.5</v>
      </c>
      <c r="G9" s="17">
        <f>SUM(G6:G8)</f>
        <v>16.2</v>
      </c>
      <c r="H9" s="52"/>
      <c r="I9" s="10"/>
    </row>
    <row r="10" ht="18" customHeight="1" spans="1:9">
      <c r="A10" s="53"/>
      <c r="B10" s="53"/>
      <c r="C10" s="53"/>
      <c r="D10" s="53"/>
      <c r="E10" s="54"/>
      <c r="F10" s="53"/>
      <c r="G10" s="53"/>
      <c r="H10" s="53"/>
      <c r="I10" s="53"/>
    </row>
    <row r="11" spans="1:9">
      <c r="A11" s="55" t="s">
        <v>18</v>
      </c>
      <c r="B11" s="55"/>
      <c r="C11" s="55"/>
      <c r="D11" s="55"/>
      <c r="E11" s="55"/>
      <c r="F11" s="55"/>
      <c r="G11" s="55"/>
      <c r="H11" s="55"/>
      <c r="I11" s="55"/>
    </row>
  </sheetData>
  <mergeCells count="3">
    <mergeCell ref="A2:I2"/>
    <mergeCell ref="A4:I4"/>
    <mergeCell ref="A11:I11"/>
  </mergeCells>
  <pageMargins left="0.511805555555556" right="0.511805555555556" top="0.747916666666667" bottom="0.747916666666667" header="0.313888888888889" footer="0.313888888888889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9"/>
  <sheetViews>
    <sheetView workbookViewId="0">
      <selection activeCell="A9" sqref="$A9:$XFD9"/>
    </sheetView>
  </sheetViews>
  <sheetFormatPr defaultColWidth="9" defaultRowHeight="14"/>
  <cols>
    <col min="1" max="1" width="4.62727272727273" style="32" customWidth="1"/>
    <col min="2" max="2" width="7.5" style="33" customWidth="1"/>
    <col min="3" max="3" width="8.25454545454545" style="33" customWidth="1"/>
    <col min="4" max="4" width="7.62727272727273" style="33" customWidth="1"/>
    <col min="5" max="5" width="7.25454545454545" style="33" customWidth="1"/>
    <col min="6" max="6" width="7.62727272727273" style="33" customWidth="1"/>
    <col min="7" max="7" width="9.5" style="33" customWidth="1"/>
    <col min="8" max="8" width="10" style="33" customWidth="1"/>
    <col min="9" max="9" width="7.5" style="33" customWidth="1"/>
    <col min="10" max="10" width="11.5" style="33" customWidth="1"/>
  </cols>
  <sheetData>
    <row r="1" ht="54" customHeight="1" spans="1:10">
      <c r="A1" s="34" t="s">
        <v>19</v>
      </c>
      <c r="B1" s="35"/>
      <c r="C1" s="35"/>
      <c r="D1" s="35"/>
      <c r="E1" s="35"/>
      <c r="F1" s="35"/>
      <c r="G1" s="35"/>
      <c r="H1" s="35"/>
      <c r="I1" s="35"/>
      <c r="J1" s="35"/>
    </row>
    <row r="2" spans="1:10">
      <c r="A2" s="36" t="s">
        <v>20</v>
      </c>
      <c r="B2" s="37"/>
      <c r="C2" s="37"/>
      <c r="D2" s="37"/>
      <c r="E2" s="37"/>
      <c r="F2" s="37"/>
      <c r="G2" s="37"/>
      <c r="H2" s="37"/>
      <c r="I2" s="37"/>
      <c r="J2" s="37"/>
    </row>
    <row r="3" s="30" customFormat="1" ht="30" customHeight="1" spans="1:10">
      <c r="A3" s="38" t="s">
        <v>2</v>
      </c>
      <c r="B3" s="38" t="s">
        <v>21</v>
      </c>
      <c r="C3" s="38" t="s">
        <v>22</v>
      </c>
      <c r="D3" s="38" t="s">
        <v>23</v>
      </c>
      <c r="E3" s="38" t="s">
        <v>24</v>
      </c>
      <c r="F3" s="38" t="s">
        <v>25</v>
      </c>
      <c r="G3" s="38" t="s">
        <v>9</v>
      </c>
      <c r="H3" s="38" t="s">
        <v>26</v>
      </c>
      <c r="I3" s="38" t="s">
        <v>27</v>
      </c>
      <c r="J3" s="38" t="s">
        <v>28</v>
      </c>
    </row>
    <row r="4" s="3" customFormat="1" ht="18" customHeight="1" spans="1:10">
      <c r="A4" s="39">
        <v>1</v>
      </c>
      <c r="B4" s="14" t="s">
        <v>12</v>
      </c>
      <c r="C4" s="38" t="s">
        <v>11</v>
      </c>
      <c r="D4" s="14">
        <v>44.2</v>
      </c>
      <c r="E4" s="14">
        <v>44.2</v>
      </c>
      <c r="F4" s="15">
        <v>5.5</v>
      </c>
      <c r="G4" s="40" t="s">
        <v>14</v>
      </c>
      <c r="H4" s="38">
        <v>355</v>
      </c>
      <c r="I4" s="46">
        <v>0.9</v>
      </c>
      <c r="J4" s="38">
        <f>F4*H4*I4</f>
        <v>1757.25</v>
      </c>
    </row>
    <row r="5" ht="18" customHeight="1" spans="1:10">
      <c r="A5" s="39">
        <v>2</v>
      </c>
      <c r="B5" s="19" t="s">
        <v>15</v>
      </c>
      <c r="C5" s="38" t="s">
        <v>11</v>
      </c>
      <c r="D5" s="14">
        <v>46</v>
      </c>
      <c r="E5" s="14">
        <v>46</v>
      </c>
      <c r="F5" s="15">
        <v>1.7</v>
      </c>
      <c r="G5" s="40" t="s">
        <v>14</v>
      </c>
      <c r="H5" s="38">
        <v>355</v>
      </c>
      <c r="I5" s="46">
        <v>0.9</v>
      </c>
      <c r="J5" s="38">
        <f>F5*H5*I5</f>
        <v>543.15</v>
      </c>
    </row>
    <row r="6" ht="18" customHeight="1" spans="1:10">
      <c r="A6" s="39">
        <v>3</v>
      </c>
      <c r="B6" s="14" t="s">
        <v>16</v>
      </c>
      <c r="C6" s="38" t="s">
        <v>11</v>
      </c>
      <c r="D6" s="14">
        <v>95.3</v>
      </c>
      <c r="E6" s="14">
        <v>95.3</v>
      </c>
      <c r="F6" s="15">
        <v>9</v>
      </c>
      <c r="G6" s="40" t="s">
        <v>14</v>
      </c>
      <c r="H6" s="38">
        <v>355</v>
      </c>
      <c r="I6" s="46">
        <v>0.9</v>
      </c>
      <c r="J6" s="38">
        <f>F6*H6*I6</f>
        <v>2875.5</v>
      </c>
    </row>
    <row r="7" ht="18" customHeight="1" spans="1:10">
      <c r="A7" s="39"/>
      <c r="B7" s="39" t="s">
        <v>17</v>
      </c>
      <c r="C7" s="38"/>
      <c r="D7" s="41">
        <f>SUM(D4:D6)</f>
        <v>185.5</v>
      </c>
      <c r="E7" s="41">
        <f>SUM(E4:E6)</f>
        <v>185.5</v>
      </c>
      <c r="F7" s="41">
        <f>SUM(F4:F6)</f>
        <v>16.2</v>
      </c>
      <c r="G7" s="40"/>
      <c r="H7" s="38"/>
      <c r="I7" s="46"/>
      <c r="J7" s="38"/>
    </row>
    <row r="8" s="31" customFormat="1" ht="30.95" customHeight="1" spans="1:10">
      <c r="A8" s="42" t="s">
        <v>29</v>
      </c>
      <c r="B8" s="43" t="s">
        <v>30</v>
      </c>
      <c r="C8" s="43"/>
      <c r="D8" s="43" t="s">
        <v>31</v>
      </c>
      <c r="E8" s="42" t="s">
        <v>13</v>
      </c>
      <c r="F8" s="42"/>
      <c r="G8" s="43" t="s">
        <v>32</v>
      </c>
      <c r="H8" s="43" t="s">
        <v>33</v>
      </c>
      <c r="I8" s="43"/>
      <c r="J8" s="43"/>
    </row>
    <row r="9" s="25" customFormat="1" ht="27" customHeight="1" spans="1:10">
      <c r="A9" s="42" t="s">
        <v>34</v>
      </c>
      <c r="B9" s="43"/>
      <c r="C9" s="43"/>
      <c r="D9" s="44" t="s">
        <v>35</v>
      </c>
      <c r="E9" s="45" t="s">
        <v>36</v>
      </c>
      <c r="F9" s="45"/>
      <c r="G9" s="44" t="s">
        <v>37</v>
      </c>
      <c r="H9" s="42">
        <v>15242777755</v>
      </c>
      <c r="I9" s="44"/>
      <c r="J9" s="47" t="s">
        <v>38</v>
      </c>
    </row>
  </sheetData>
  <mergeCells count="8">
    <mergeCell ref="A1:J1"/>
    <mergeCell ref="A2:J2"/>
    <mergeCell ref="B8:C8"/>
    <mergeCell ref="E8:F8"/>
    <mergeCell ref="H8:J8"/>
    <mergeCell ref="A9:C9"/>
    <mergeCell ref="E9:F9"/>
    <mergeCell ref="H9:I9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11"/>
  <sheetViews>
    <sheetView tabSelected="1" workbookViewId="0">
      <selection activeCell="M24" sqref="M24"/>
    </sheetView>
  </sheetViews>
  <sheetFormatPr defaultColWidth="9" defaultRowHeight="14"/>
  <cols>
    <col min="1" max="1" width="4.25454545454545" customWidth="1"/>
    <col min="2" max="2" width="6.5" customWidth="1"/>
    <col min="3" max="4" width="6.12727272727273" customWidth="1"/>
    <col min="5" max="5" width="6" customWidth="1"/>
    <col min="6" max="6" width="7.62727272727273" customWidth="1"/>
    <col min="7" max="7" width="8.87272727272727" customWidth="1"/>
    <col min="8" max="8" width="7.62727272727273" style="4" customWidth="1"/>
    <col min="9" max="11" width="7.62727272727273" customWidth="1"/>
    <col min="12" max="12" width="20.3727272727273" customWidth="1"/>
    <col min="13" max="13" width="20" customWidth="1"/>
    <col min="14" max="14" width="6.37272727272727" customWidth="1"/>
    <col min="15" max="15" width="12.3727272727273" customWidth="1"/>
    <col min="16" max="16" width="11" customWidth="1"/>
  </cols>
  <sheetData>
    <row r="2" ht="29" customHeight="1" spans="1:16">
      <c r="A2" s="5" t="s">
        <v>39</v>
      </c>
      <c r="B2" s="5"/>
      <c r="C2" s="5"/>
      <c r="D2" s="5"/>
      <c r="E2" s="5"/>
      <c r="F2" s="5"/>
      <c r="G2" s="5"/>
      <c r="H2" s="6"/>
      <c r="I2" s="5"/>
      <c r="J2" s="5"/>
      <c r="K2" s="5"/>
      <c r="L2" s="5"/>
      <c r="M2" s="5"/>
      <c r="N2" s="5"/>
      <c r="O2" s="5"/>
      <c r="P2" s="5"/>
    </row>
    <row r="3" s="1" customFormat="1" spans="1:16">
      <c r="A3" s="7" t="s">
        <v>40</v>
      </c>
      <c r="B3" s="7"/>
      <c r="C3" s="7"/>
      <c r="D3" s="7"/>
      <c r="E3" s="7"/>
      <c r="F3" s="7"/>
      <c r="G3" s="7"/>
      <c r="H3" s="8"/>
      <c r="I3" s="7"/>
      <c r="J3" s="7"/>
      <c r="K3" s="7"/>
      <c r="L3" s="7"/>
      <c r="M3" s="7"/>
      <c r="N3" s="7"/>
      <c r="O3" s="7"/>
      <c r="P3" s="7"/>
    </row>
    <row r="4" s="1" customFormat="1" spans="1:8">
      <c r="A4" s="1" t="s">
        <v>41</v>
      </c>
      <c r="H4" s="9"/>
    </row>
    <row r="5" ht="52" spans="1:16">
      <c r="A5" s="10" t="s">
        <v>2</v>
      </c>
      <c r="B5" s="10" t="s">
        <v>21</v>
      </c>
      <c r="C5" s="11" t="s">
        <v>23</v>
      </c>
      <c r="D5" s="11" t="s">
        <v>24</v>
      </c>
      <c r="E5" s="11" t="s">
        <v>25</v>
      </c>
      <c r="F5" s="11" t="s">
        <v>42</v>
      </c>
      <c r="G5" s="10" t="s">
        <v>26</v>
      </c>
      <c r="H5" s="12" t="s">
        <v>43</v>
      </c>
      <c r="I5" s="10" t="s">
        <v>44</v>
      </c>
      <c r="J5" s="10" t="s">
        <v>45</v>
      </c>
      <c r="K5" s="11" t="s">
        <v>46</v>
      </c>
      <c r="L5" s="10" t="s">
        <v>47</v>
      </c>
      <c r="M5" s="10" t="s">
        <v>48</v>
      </c>
      <c r="N5" s="10" t="s">
        <v>49</v>
      </c>
      <c r="O5" s="10" t="s">
        <v>50</v>
      </c>
      <c r="P5" s="10" t="s">
        <v>51</v>
      </c>
    </row>
    <row r="6" s="2" customFormat="1" ht="18.6" customHeight="1" spans="1:16">
      <c r="A6" s="13" t="s">
        <v>52</v>
      </c>
      <c r="B6" s="14" t="s">
        <v>12</v>
      </c>
      <c r="C6" s="14">
        <v>44.2</v>
      </c>
      <c r="D6" s="14">
        <v>44.2</v>
      </c>
      <c r="E6" s="15">
        <v>5.5</v>
      </c>
      <c r="F6" s="16" t="s">
        <v>14</v>
      </c>
      <c r="G6" s="17">
        <v>355</v>
      </c>
      <c r="H6" s="16">
        <v>0.9</v>
      </c>
      <c r="I6" s="17">
        <v>0</v>
      </c>
      <c r="J6" s="16">
        <v>1</v>
      </c>
      <c r="K6" s="17">
        <f>E6*G6*H6*J6</f>
        <v>1757.25</v>
      </c>
      <c r="L6" s="27" t="s">
        <v>53</v>
      </c>
      <c r="M6" s="56" t="s">
        <v>54</v>
      </c>
      <c r="N6" s="17" t="s">
        <v>55</v>
      </c>
      <c r="O6" s="28" t="s">
        <v>56</v>
      </c>
      <c r="P6" s="17"/>
    </row>
    <row r="7" s="3" customFormat="1" ht="18.6" customHeight="1" spans="1:16">
      <c r="A7" s="18" t="s">
        <v>57</v>
      </c>
      <c r="B7" s="19" t="s">
        <v>15</v>
      </c>
      <c r="C7" s="14">
        <v>46</v>
      </c>
      <c r="D7" s="14">
        <v>46</v>
      </c>
      <c r="E7" s="15">
        <v>1.7</v>
      </c>
      <c r="F7" s="16" t="s">
        <v>14</v>
      </c>
      <c r="G7" s="17">
        <v>355</v>
      </c>
      <c r="H7" s="16">
        <v>0.9</v>
      </c>
      <c r="I7" s="17">
        <v>0</v>
      </c>
      <c r="J7" s="16">
        <v>1</v>
      </c>
      <c r="K7" s="17">
        <f>E7*G7*H7*J7</f>
        <v>543.15</v>
      </c>
      <c r="L7" s="56" t="s">
        <v>58</v>
      </c>
      <c r="M7" s="28" t="s">
        <v>59</v>
      </c>
      <c r="N7" s="17" t="s">
        <v>55</v>
      </c>
      <c r="O7" s="27" t="s">
        <v>60</v>
      </c>
      <c r="P7" s="10"/>
    </row>
    <row r="8" s="3" customFormat="1" ht="18.6" customHeight="1" spans="1:16">
      <c r="A8" s="18" t="s">
        <v>61</v>
      </c>
      <c r="B8" s="14" t="s">
        <v>16</v>
      </c>
      <c r="C8" s="14">
        <v>95.3</v>
      </c>
      <c r="D8" s="14">
        <v>95.3</v>
      </c>
      <c r="E8" s="15">
        <v>9</v>
      </c>
      <c r="F8" s="16" t="s">
        <v>14</v>
      </c>
      <c r="G8" s="17">
        <v>355</v>
      </c>
      <c r="H8" s="16">
        <v>0.9</v>
      </c>
      <c r="I8" s="17">
        <v>0</v>
      </c>
      <c r="J8" s="16">
        <v>1</v>
      </c>
      <c r="K8" s="17">
        <f>E8*G8*H8*J8</f>
        <v>2875.5</v>
      </c>
      <c r="L8" s="27" t="s">
        <v>62</v>
      </c>
      <c r="M8" s="56" t="s">
        <v>63</v>
      </c>
      <c r="N8" s="17" t="s">
        <v>55</v>
      </c>
      <c r="O8" s="28" t="s">
        <v>64</v>
      </c>
      <c r="P8" s="10"/>
    </row>
    <row r="9" s="3" customFormat="1" ht="18.6" customHeight="1" spans="1:16">
      <c r="A9" s="10"/>
      <c r="B9" s="10"/>
      <c r="C9" s="10">
        <f>SUM(C6:C8)</f>
        <v>185.5</v>
      </c>
      <c r="D9" s="10">
        <f>SUM(D6:D8)</f>
        <v>185.5</v>
      </c>
      <c r="E9" s="10">
        <f>SUM(E6:E8)</f>
        <v>16.2</v>
      </c>
      <c r="F9" s="10"/>
      <c r="G9" s="10"/>
      <c r="H9" s="20"/>
      <c r="I9" s="10"/>
      <c r="J9" s="12"/>
      <c r="K9" s="10">
        <f>SUM(K6:K8)</f>
        <v>5175.9</v>
      </c>
      <c r="L9" s="10"/>
      <c r="M9" s="10"/>
      <c r="N9" s="10"/>
      <c r="O9" s="10"/>
      <c r="P9" s="10"/>
    </row>
    <row r="10" ht="19" customHeight="1" spans="1:16">
      <c r="A10" s="2" t="s">
        <v>29</v>
      </c>
      <c r="B10" s="2"/>
      <c r="C10" s="21" t="s">
        <v>30</v>
      </c>
      <c r="D10" s="21"/>
      <c r="E10" s="21"/>
      <c r="F10" s="21"/>
      <c r="G10" s="22" t="s">
        <v>65</v>
      </c>
      <c r="H10" s="23" t="s">
        <v>66</v>
      </c>
      <c r="I10" s="29"/>
      <c r="J10" s="29"/>
      <c r="K10" s="29"/>
      <c r="L10" s="22" t="s">
        <v>67</v>
      </c>
      <c r="M10" s="24">
        <v>44865</v>
      </c>
      <c r="N10" s="2"/>
      <c r="O10" s="2"/>
      <c r="P10" s="2"/>
    </row>
    <row r="11" ht="19" customHeight="1" spans="1:16">
      <c r="A11" s="2" t="s">
        <v>68</v>
      </c>
      <c r="B11" s="2"/>
      <c r="C11" s="24">
        <v>44746</v>
      </c>
      <c r="D11" s="2"/>
      <c r="E11" s="2"/>
      <c r="F11" s="2"/>
      <c r="G11" s="25" t="s">
        <v>35</v>
      </c>
      <c r="H11" s="26" t="s">
        <v>36</v>
      </c>
      <c r="I11" s="2"/>
      <c r="J11" s="2"/>
      <c r="K11" s="2"/>
      <c r="L11" s="22" t="s">
        <v>69</v>
      </c>
      <c r="M11" s="22"/>
      <c r="N11" s="22"/>
      <c r="O11" s="22"/>
      <c r="P11" s="22"/>
    </row>
  </sheetData>
  <mergeCells count="10">
    <mergeCell ref="A2:P2"/>
    <mergeCell ref="A3:P3"/>
    <mergeCell ref="A4:P4"/>
    <mergeCell ref="A10:B10"/>
    <mergeCell ref="C10:F10"/>
    <mergeCell ref="H10:K10"/>
    <mergeCell ref="M10:P10"/>
    <mergeCell ref="A11:B11"/>
    <mergeCell ref="C11:F11"/>
    <mergeCell ref="H11:K11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报损单（村集体）</vt:lpstr>
      <vt:lpstr>公示单</vt:lpstr>
      <vt:lpstr>定损单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created xsi:type="dcterms:W3CDTF">2006-09-13T11:21:00Z</dcterms:created>
  <cp:lastPrinted>2022-09-02T00:25:00Z</cp:lastPrinted>
  <dcterms:modified xsi:type="dcterms:W3CDTF">2024-09-25T08:46:02Z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234F23786E31457592931AB9BA97B3A9_13</vt:lpwstr>
  </property>
</Properties>
</file>