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<sst xmlns="http://schemas.openxmlformats.org/spreadsheetml/2006/main" count="50" uniqueCount="48">
  <si>
    <t>2022年度政府性基金预算收支及平衡情况表</t>
  </si>
  <si>
    <t>决算18表</t>
  </si>
  <si>
    <t>单位:万元</t>
  </si>
  <si>
    <t>地    区</t>
  </si>
  <si>
    <t>收   支   部   分</t>
  </si>
  <si>
    <t>平  衡  部  分</t>
  </si>
  <si>
    <t>收   入   部   分</t>
  </si>
  <si>
    <t>支   出   部   分</t>
  </si>
  <si>
    <t>结   余   部   分</t>
  </si>
  <si>
    <t>收入合计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</si>
  <si>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</si>
  <si>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</si>
  <si>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</si>
  <si>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</si>
  <si>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</si>
  <si>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车辆通行费相关收入</t>
  </si>
  <si>
    <t>彩票公益金收入</t>
  </si>
  <si>
    <t>其他各项政府性基金相关收入</t>
  </si>
  <si>
    <t>支出合计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</si>
  <si>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</si>
  <si>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</si>
  <si>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</si>
  <si>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</si>
  <si>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</si>
  <si>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车辆通行费相关支出</t>
  </si>
  <si>
    <t>彩票公益金安排的支出</t>
  </si>
  <si>
    <t>抗疫特别国债安排的支出</t>
  </si>
  <si>
    <t>其他各项政府性基金相关支出</t>
  </si>
  <si>
    <t>收入总计</t>
  </si>
  <si>
    <t>本年收入</t>
  </si>
  <si>
    <t>上级补助收入</t>
  </si>
  <si>
    <t>待偿债再融资专项债券上年结余</t>
  </si>
  <si>
    <t>上年结余收入</t>
  </si>
  <si>
    <t>调入资金</t>
  </si>
  <si>
    <t>债务(转贷)收入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</si>
  <si>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</si>
  <si>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</si>
  <si>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</si>
  <si>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</si>
  <si>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</si>
  <si>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</si>
  <si>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计划单列市上解省支出</t>
  </si>
  <si>
    <t>结余总计</t>
  </si>
  <si>
    <t>待偿债再融资专项债券结余</t>
  </si>
  <si>
    <t>年终结余</t>
  </si>
  <si>
    <t>盘锦市</t>
  </si>
  <si>
    <t xml:space="preserve">  盘锦市本级</t>
  </si>
  <si>
    <t xml:space="preserve">  盘锦市区县合计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</si>
</sst>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showZeros="0" tabSelected="1" zoomScaleSheetLayoutView="100" workbookViewId="0" topLeftCell="P1">
      <selection activeCell="A1" sqref="A1:IV65536"/>
    </sheetView>
  </sheetViews>
  <sheetFormatPr defaultColWidth="9.125" defaultRowHeight="14.25"/>
  <cols>
    <col min="1" max="1" width="15.00390625" style="3" customWidth="1"/>
    <col min="2" max="2" width="7.125" style="3" customWidth="1"/>
    <col min="3" max="10" width="12.00390625" style="3" customWidth="1"/>
    <col min="11" max="11" width="7.50390625" style="3" customWidth="1"/>
    <col min="12" max="20" width="12.00390625" style="3" customWidth="1"/>
    <col min="21" max="21" width="7.50390625" style="3" customWidth="1"/>
    <col min="22" max="22" width="7.125" style="3" customWidth="1"/>
    <col min="23" max="23" width="10.375" style="3" customWidth="1"/>
    <col min="24" max="24" width="12.00390625" style="3" customWidth="1"/>
    <col min="25" max="25" width="10.375" style="3" customWidth="1"/>
    <col min="26" max="26" width="7.125" style="3" customWidth="1"/>
    <col min="27" max="27" width="12.125" style="3" customWidth="1"/>
    <col min="28" max="28" width="12.00390625" style="3" customWidth="1"/>
    <col min="29" max="30" width="7.50390625" style="3" customWidth="1"/>
    <col min="31" max="31" width="10.375" style="3" customWidth="1"/>
    <col min="32" max="32" width="7.125" style="3" customWidth="1"/>
    <col min="33" max="33" width="10.375" style="3" customWidth="1"/>
    <col min="34" max="34" width="12.00390625" style="3" customWidth="1"/>
    <col min="35" max="35" width="7.125" style="3" customWidth="1"/>
    <col min="36" max="36" width="13.625" style="3" customWidth="1"/>
    <col min="37" max="37" width="7.125" style="3" customWidth="1"/>
    <col min="38" max="16384" width="9.125" style="3" customWidth="1"/>
  </cols>
  <sheetData>
    <row r="1" spans="1:37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" customFormat="1" ht="16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6" t="s">
        <v>5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" customFormat="1" ht="16.5" customHeight="1">
      <c r="A5" s="9"/>
      <c r="B5" s="10" t="s">
        <v>6</v>
      </c>
      <c r="C5" s="10"/>
      <c r="D5" s="10"/>
      <c r="E5" s="10"/>
      <c r="F5" s="10"/>
      <c r="G5" s="10"/>
      <c r="H5" s="10"/>
      <c r="I5" s="10"/>
      <c r="J5" s="10"/>
      <c r="K5" s="15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5" t="s">
        <v>6</v>
      </c>
      <c r="V5" s="10"/>
      <c r="W5" s="10"/>
      <c r="X5" s="10"/>
      <c r="Y5" s="10"/>
      <c r="Z5" s="10"/>
      <c r="AA5" s="10"/>
      <c r="AB5" s="10"/>
      <c r="AC5" s="10" t="s">
        <v>7</v>
      </c>
      <c r="AD5" s="10"/>
      <c r="AE5" s="10"/>
      <c r="AF5" s="10"/>
      <c r="AG5" s="10"/>
      <c r="AH5" s="10"/>
      <c r="AI5" s="10" t="s">
        <v>8</v>
      </c>
      <c r="AJ5" s="10"/>
      <c r="AK5" s="10"/>
    </row>
    <row r="6" spans="1:37" s="2" customFormat="1" ht="45" customHeight="1">
      <c r="A6" s="11"/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7" t="s">
        <v>26</v>
      </c>
      <c r="T6" s="12" t="s">
        <v>27</v>
      </c>
      <c r="U6" s="18" t="s">
        <v>28</v>
      </c>
      <c r="V6" s="11" t="s">
        <v>29</v>
      </c>
      <c r="W6" s="11" t="s">
        <v>30</v>
      </c>
      <c r="X6" s="11" t="s">
        <v>31</v>
      </c>
      <c r="Y6" s="11" t="s">
        <v>32</v>
      </c>
      <c r="Z6" s="11" t="s">
        <v>33</v>
      </c>
      <c r="AA6" s="11" t="s">
        <v>34</v>
      </c>
      <c r="AB6" s="11" t="s">
        <v>35</v>
      </c>
      <c r="AC6" s="11" t="s">
        <v>36</v>
      </c>
      <c r="AD6" s="11" t="s">
        <v>37</v>
      </c>
      <c r="AE6" s="11" t="s">
        <v>38</v>
      </c>
      <c r="AF6" s="11" t="s">
        <v>39</v>
      </c>
      <c r="AG6" s="11" t="s">
        <v>40</v>
      </c>
      <c r="AH6" s="11" t="s">
        <v>41</v>
      </c>
      <c r="AI6" s="11" t="s">
        <v>42</v>
      </c>
      <c r="AJ6" s="11" t="s">
        <v>43</v>
      </c>
      <c r="AK6" s="11" t="s">
        <v>44</v>
      </c>
    </row>
    <row r="7" spans="1:37" s="1" customFormat="1" ht="16.5" customHeight="1">
      <c r="A7" s="13" t="s">
        <v>45</v>
      </c>
      <c r="B7" s="14">
        <v>99157</v>
      </c>
      <c r="C7" s="14">
        <v>77556</v>
      </c>
      <c r="D7" s="14">
        <v>0</v>
      </c>
      <c r="E7" s="14">
        <v>0</v>
      </c>
      <c r="F7" s="14">
        <v>9228</v>
      </c>
      <c r="G7" s="14">
        <v>8846</v>
      </c>
      <c r="H7" s="14">
        <v>0</v>
      </c>
      <c r="I7" s="14">
        <v>2989</v>
      </c>
      <c r="J7" s="14">
        <f aca="true" t="shared" si="0" ref="J7:J9">B7-SUM(C7:I7)</f>
        <v>538</v>
      </c>
      <c r="K7" s="14">
        <v>185088</v>
      </c>
      <c r="L7" s="14">
        <v>70364</v>
      </c>
      <c r="M7" s="14">
        <v>0</v>
      </c>
      <c r="N7" s="14">
        <v>0</v>
      </c>
      <c r="O7" s="14">
        <v>0</v>
      </c>
      <c r="P7" s="14">
        <v>3675</v>
      </c>
      <c r="Q7" s="14">
        <v>0</v>
      </c>
      <c r="R7" s="14">
        <v>3620</v>
      </c>
      <c r="S7" s="19">
        <v>0</v>
      </c>
      <c r="T7" s="14">
        <f aca="true" t="shared" si="1" ref="T7:T9">K7-SUM(L7:S7)</f>
        <v>107429</v>
      </c>
      <c r="U7" s="14">
        <f aca="true" t="shared" si="2" ref="U7:U9">SUM(V7:AB7)</f>
        <v>415116</v>
      </c>
      <c r="V7" s="14">
        <v>99157</v>
      </c>
      <c r="W7" s="14">
        <v>8173</v>
      </c>
      <c r="X7" s="14">
        <v>0</v>
      </c>
      <c r="Y7" s="14">
        <v>99875</v>
      </c>
      <c r="Z7" s="14">
        <v>19279</v>
      </c>
      <c r="AA7" s="14">
        <v>188632</v>
      </c>
      <c r="AB7" s="14">
        <v>0</v>
      </c>
      <c r="AC7" s="14">
        <f aca="true" t="shared" si="3" ref="AC7:AC9">SUM(AD7:AH7)</f>
        <v>363122</v>
      </c>
      <c r="AD7" s="14">
        <v>185088</v>
      </c>
      <c r="AE7" s="14">
        <v>620</v>
      </c>
      <c r="AF7" s="14">
        <v>95781</v>
      </c>
      <c r="AG7" s="14">
        <v>81633</v>
      </c>
      <c r="AH7" s="14">
        <v>0</v>
      </c>
      <c r="AI7" s="14">
        <f aca="true" t="shared" si="4" ref="AI7:AI9">SUM(AJ7:AK7)</f>
        <v>51994</v>
      </c>
      <c r="AJ7" s="14">
        <v>0</v>
      </c>
      <c r="AK7" s="14">
        <v>51994</v>
      </c>
    </row>
    <row r="8" spans="1:37" s="1" customFormat="1" ht="16.5" customHeight="1">
      <c r="A8" s="13" t="s">
        <v>46</v>
      </c>
      <c r="B8" s="14">
        <v>27801</v>
      </c>
      <c r="C8" s="14">
        <v>15722</v>
      </c>
      <c r="D8" s="14">
        <v>0</v>
      </c>
      <c r="E8" s="14">
        <v>0</v>
      </c>
      <c r="F8" s="14">
        <v>0</v>
      </c>
      <c r="G8" s="14">
        <v>8552</v>
      </c>
      <c r="H8" s="14">
        <v>0</v>
      </c>
      <c r="I8" s="14">
        <v>2989</v>
      </c>
      <c r="J8" s="14">
        <f t="shared" si="0"/>
        <v>538</v>
      </c>
      <c r="K8" s="14">
        <v>59665</v>
      </c>
      <c r="L8" s="14">
        <v>8224</v>
      </c>
      <c r="M8" s="14">
        <v>0</v>
      </c>
      <c r="N8" s="14">
        <v>0</v>
      </c>
      <c r="O8" s="14">
        <v>0</v>
      </c>
      <c r="P8" s="14">
        <v>3675</v>
      </c>
      <c r="Q8" s="14">
        <v>0</v>
      </c>
      <c r="R8" s="14">
        <v>2556</v>
      </c>
      <c r="S8" s="19">
        <v>0</v>
      </c>
      <c r="T8" s="14">
        <f t="shared" si="1"/>
        <v>45210</v>
      </c>
      <c r="U8" s="14">
        <f t="shared" si="2"/>
        <v>157128</v>
      </c>
      <c r="V8" s="14">
        <v>27801</v>
      </c>
      <c r="W8" s="14">
        <v>1106</v>
      </c>
      <c r="X8" s="14">
        <v>0</v>
      </c>
      <c r="Y8" s="14">
        <v>58564</v>
      </c>
      <c r="Z8" s="14">
        <v>8762</v>
      </c>
      <c r="AA8" s="14">
        <v>60895</v>
      </c>
      <c r="AB8" s="14">
        <v>0</v>
      </c>
      <c r="AC8" s="14">
        <f t="shared" si="3"/>
        <v>144350</v>
      </c>
      <c r="AD8" s="14">
        <v>59665</v>
      </c>
      <c r="AE8" s="14">
        <v>-3210</v>
      </c>
      <c r="AF8" s="14">
        <v>79000</v>
      </c>
      <c r="AG8" s="14">
        <v>8895</v>
      </c>
      <c r="AH8" s="14">
        <v>0</v>
      </c>
      <c r="AI8" s="14">
        <f t="shared" si="4"/>
        <v>12778</v>
      </c>
      <c r="AJ8" s="14">
        <v>0</v>
      </c>
      <c r="AK8" s="14">
        <v>12778</v>
      </c>
    </row>
    <row r="9" spans="1:37" s="1" customFormat="1" ht="16.5" customHeight="1">
      <c r="A9" s="13" t="s">
        <v>47</v>
      </c>
      <c r="B9" s="14">
        <v>71356</v>
      </c>
      <c r="C9" s="14">
        <v>61834</v>
      </c>
      <c r="D9" s="14">
        <v>0</v>
      </c>
      <c r="E9" s="14">
        <v>0</v>
      </c>
      <c r="F9" s="14">
        <v>9228</v>
      </c>
      <c r="G9" s="14">
        <v>294</v>
      </c>
      <c r="H9" s="14">
        <v>0</v>
      </c>
      <c r="I9" s="14">
        <v>0</v>
      </c>
      <c r="J9" s="14">
        <f t="shared" si="0"/>
        <v>0</v>
      </c>
      <c r="K9" s="14">
        <v>125423</v>
      </c>
      <c r="L9" s="14">
        <v>62140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1064</v>
      </c>
      <c r="S9" s="19">
        <v>0</v>
      </c>
      <c r="T9" s="14">
        <f t="shared" si="1"/>
        <v>62219</v>
      </c>
      <c r="U9" s="14">
        <f t="shared" si="2"/>
        <v>257988</v>
      </c>
      <c r="V9" s="14">
        <v>71356</v>
      </c>
      <c r="W9" s="14">
        <v>7067</v>
      </c>
      <c r="X9" s="14">
        <v>0</v>
      </c>
      <c r="Y9" s="14">
        <v>41311</v>
      </c>
      <c r="Z9" s="14">
        <v>10517</v>
      </c>
      <c r="AA9" s="14">
        <v>127737</v>
      </c>
      <c r="AB9" s="14">
        <v>0</v>
      </c>
      <c r="AC9" s="14">
        <f t="shared" si="3"/>
        <v>218772</v>
      </c>
      <c r="AD9" s="14">
        <v>125423</v>
      </c>
      <c r="AE9" s="14">
        <v>3830</v>
      </c>
      <c r="AF9" s="14">
        <v>16781</v>
      </c>
      <c r="AG9" s="14">
        <v>72738</v>
      </c>
      <c r="AH9" s="14">
        <v>0</v>
      </c>
      <c r="AI9" s="14">
        <f t="shared" si="4"/>
        <v>39216</v>
      </c>
      <c r="AJ9" s="14">
        <v>0</v>
      </c>
      <c r="AK9" s="14">
        <v>39216</v>
      </c>
    </row>
  </sheetData>
  <sheetProtection/>
  <mergeCells count="11">
    <mergeCell ref="A1:AK1"/>
    <mergeCell ref="A2:AK2"/>
    <mergeCell ref="A3:AK3"/>
    <mergeCell ref="B4:T4"/>
    <mergeCell ref="U4:AK4"/>
    <mergeCell ref="B5:J5"/>
    <mergeCell ref="K5:T5"/>
    <mergeCell ref="U5:AB5"/>
    <mergeCell ref="AC5:AH5"/>
    <mergeCell ref="AI5:AK5"/>
    <mergeCell ref="A4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2023-08-18T02:59:06Z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