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村（水稻）" sheetId="2" r:id="rId1"/>
  </sheets>
  <definedNames>
    <definedName name="_xlnm.Print_Titles" localSheetId="0">'村（水稻）'!$1:$8</definedName>
  </definedNames>
  <calcPr calcId="144525"/>
</workbook>
</file>

<file path=xl/sharedStrings.xml><?xml version="1.0" encoding="utf-8"?>
<sst xmlns="http://schemas.openxmlformats.org/spreadsheetml/2006/main" count="638" uniqueCount="190">
  <si>
    <t>中国人民财产保险股份有限公司种植业保险分户标的投保清单</t>
  </si>
  <si>
    <t>保险期间：</t>
  </si>
  <si>
    <t>2023年6月1日-2023年10月31日</t>
  </si>
  <si>
    <t>序号</t>
  </si>
  <si>
    <t>被保险人姓名</t>
  </si>
  <si>
    <t>标的详细名称</t>
  </si>
  <si>
    <t>种植地点</t>
  </si>
  <si>
    <t>单位保险金额（元）</t>
  </si>
  <si>
    <t>保险数量（亩）</t>
  </si>
  <si>
    <t>总保险费（元）</t>
  </si>
  <si>
    <t>农户自交保险费（元）</t>
  </si>
  <si>
    <t>李淑侠</t>
  </si>
  <si>
    <t>晚稻</t>
  </si>
  <si>
    <t>东郭街道东郭村</t>
  </si>
  <si>
    <t>张长安</t>
  </si>
  <si>
    <t>乔凤利</t>
  </si>
  <si>
    <t>张井合</t>
  </si>
  <si>
    <t>刘胜辉</t>
  </si>
  <si>
    <t>常凤涛</t>
  </si>
  <si>
    <t>赵振华</t>
  </si>
  <si>
    <t>李文艳</t>
  </si>
  <si>
    <t>张凤忠</t>
  </si>
  <si>
    <t>李慧</t>
  </si>
  <si>
    <t>张祥满</t>
  </si>
  <si>
    <t>张树东</t>
  </si>
  <si>
    <t>张士刚</t>
  </si>
  <si>
    <t>孟祥志</t>
  </si>
  <si>
    <t>李士春</t>
  </si>
  <si>
    <t>马鹏达</t>
  </si>
  <si>
    <t>侯春福</t>
  </si>
  <si>
    <t>孟令坤</t>
  </si>
  <si>
    <t>王文东</t>
  </si>
  <si>
    <t>裴英杰</t>
  </si>
  <si>
    <t>李玉福</t>
  </si>
  <si>
    <t>吕耀山</t>
  </si>
  <si>
    <t>孙德强</t>
  </si>
  <si>
    <t>吕奇山</t>
  </si>
  <si>
    <t>杨德才</t>
  </si>
  <si>
    <t>孙桂清</t>
  </si>
  <si>
    <t>杨玉祥</t>
  </si>
  <si>
    <t>孙绍宇</t>
  </si>
  <si>
    <t>王树良</t>
  </si>
  <si>
    <t>赵作宾</t>
  </si>
  <si>
    <t>赵宝文</t>
  </si>
  <si>
    <t>赵成文</t>
  </si>
  <si>
    <t>孟祥财</t>
  </si>
  <si>
    <t>王树春</t>
  </si>
  <si>
    <t>张孝辉</t>
  </si>
  <si>
    <t>杨德山</t>
  </si>
  <si>
    <t>杨宏侠</t>
  </si>
  <si>
    <t>孙德国</t>
  </si>
  <si>
    <t>谷占山</t>
  </si>
  <si>
    <t>李建民</t>
  </si>
  <si>
    <t>侯春林</t>
  </si>
  <si>
    <t>孟令昌</t>
  </si>
  <si>
    <t>孟繁华</t>
  </si>
  <si>
    <t>闫会才</t>
  </si>
  <si>
    <t>杨宏伟</t>
  </si>
  <si>
    <t>田晓会</t>
  </si>
  <si>
    <t>张立春</t>
  </si>
  <si>
    <t>李玉良</t>
  </si>
  <si>
    <t>乔庆忠</t>
  </si>
  <si>
    <t>沈福苓</t>
  </si>
  <si>
    <t>杨福顺</t>
  </si>
  <si>
    <t>张树华</t>
  </si>
  <si>
    <t>贾玉香</t>
  </si>
  <si>
    <t>王宏军</t>
  </si>
  <si>
    <t>杨中林</t>
  </si>
  <si>
    <t>张小光</t>
  </si>
  <si>
    <t>孙绍利</t>
  </si>
  <si>
    <t>丛玉清</t>
  </si>
  <si>
    <t>孟令成</t>
  </si>
  <si>
    <t>杨皆</t>
  </si>
  <si>
    <t>李体金</t>
  </si>
  <si>
    <t>马成国</t>
  </si>
  <si>
    <t>李建军</t>
  </si>
  <si>
    <t>吕海山</t>
  </si>
  <si>
    <t>孙少生</t>
  </si>
  <si>
    <t>李庆江</t>
  </si>
  <si>
    <t>张文利</t>
  </si>
  <si>
    <t>李艳敏</t>
  </si>
  <si>
    <t>马成龙</t>
  </si>
  <si>
    <t>胡凤珍</t>
  </si>
  <si>
    <t>李永春</t>
  </si>
  <si>
    <t>杨丽荣</t>
  </si>
  <si>
    <t>孙德刚</t>
  </si>
  <si>
    <t>孙亚宁</t>
  </si>
  <si>
    <t>李恩民</t>
  </si>
  <si>
    <t>李明</t>
  </si>
  <si>
    <t>张学员</t>
  </si>
  <si>
    <t>乔凤丹</t>
  </si>
  <si>
    <t>李晓哲</t>
  </si>
  <si>
    <t>孙桂山</t>
  </si>
  <si>
    <t>于景奇</t>
  </si>
  <si>
    <t>吕艳红</t>
  </si>
  <si>
    <t>王树成</t>
  </si>
  <si>
    <t>王树利</t>
  </si>
  <si>
    <t>王建华</t>
  </si>
  <si>
    <t>王树君</t>
  </si>
  <si>
    <t>孙德俊</t>
  </si>
  <si>
    <t>侯春生</t>
  </si>
  <si>
    <t>王树龙</t>
  </si>
  <si>
    <t>张树财</t>
  </si>
  <si>
    <t>李体东</t>
  </si>
  <si>
    <t>王树金</t>
  </si>
  <si>
    <t>丁敏</t>
  </si>
  <si>
    <t>王桂玲</t>
  </si>
  <si>
    <t>丛广双</t>
  </si>
  <si>
    <t>刘长江</t>
  </si>
  <si>
    <t>李体才</t>
  </si>
  <si>
    <t>孟凡安</t>
  </si>
  <si>
    <t>赵子文</t>
  </si>
  <si>
    <t>金凤义</t>
  </si>
  <si>
    <t>贾超杰</t>
  </si>
  <si>
    <t>刘成龙</t>
  </si>
  <si>
    <t>孟祥国</t>
  </si>
  <si>
    <t>张学民</t>
  </si>
  <si>
    <t>吕银山</t>
  </si>
  <si>
    <t>乔庆会</t>
  </si>
  <si>
    <t>杨伟</t>
  </si>
  <si>
    <t>贾英杰</t>
  </si>
  <si>
    <t>张国力</t>
  </si>
  <si>
    <t>王树岐</t>
  </si>
  <si>
    <t>张青年</t>
  </si>
  <si>
    <t>杨凤金</t>
  </si>
  <si>
    <t>王君臣</t>
  </si>
  <si>
    <t>谷志丰</t>
  </si>
  <si>
    <t>赵凤杰</t>
  </si>
  <si>
    <t>刘颖</t>
  </si>
  <si>
    <t>张文春</t>
  </si>
  <si>
    <t>李宝林</t>
  </si>
  <si>
    <t>王永利</t>
  </si>
  <si>
    <t>王树国</t>
  </si>
  <si>
    <t>李桂元</t>
  </si>
  <si>
    <t>张贺文</t>
  </si>
  <si>
    <t>李玉田</t>
  </si>
  <si>
    <t>张学利</t>
  </si>
  <si>
    <t>李建国</t>
  </si>
  <si>
    <t>杨中如</t>
  </si>
  <si>
    <t>吕中山</t>
  </si>
  <si>
    <t>张士贵</t>
  </si>
  <si>
    <t>张凯年</t>
  </si>
  <si>
    <t>杨中学</t>
  </si>
  <si>
    <t>张树有</t>
  </si>
  <si>
    <t>张文东</t>
  </si>
  <si>
    <t>万勇</t>
  </si>
  <si>
    <t>李体文</t>
  </si>
  <si>
    <t>王树本</t>
  </si>
  <si>
    <t>张树奇</t>
  </si>
  <si>
    <t>武浩</t>
  </si>
  <si>
    <t>刘广利</t>
  </si>
  <si>
    <t>王树文</t>
  </si>
  <si>
    <t>孙德福</t>
  </si>
  <si>
    <t>乔明飞</t>
  </si>
  <si>
    <t>邹凤蕾</t>
  </si>
  <si>
    <t>李建伟</t>
  </si>
  <si>
    <t>李体仁</t>
  </si>
  <si>
    <t>赵继奎</t>
  </si>
  <si>
    <t xml:space="preserve">杨玉武 </t>
  </si>
  <si>
    <t>杨玉文</t>
  </si>
  <si>
    <t>才爽</t>
  </si>
  <si>
    <t>杨玉军</t>
  </si>
  <si>
    <t>张金年</t>
  </si>
  <si>
    <t>孙少连</t>
  </si>
  <si>
    <t>贾仁杰</t>
  </si>
  <si>
    <t>孟祥文</t>
  </si>
  <si>
    <t>杨玉平</t>
  </si>
  <si>
    <t>张志荣</t>
  </si>
  <si>
    <t>王学臣</t>
  </si>
  <si>
    <t>孙绍江</t>
  </si>
  <si>
    <t>王宏宇</t>
  </si>
  <si>
    <t>刘树凡</t>
  </si>
  <si>
    <t>张红华</t>
  </si>
  <si>
    <t>孙敬红</t>
  </si>
  <si>
    <t>王圆圆</t>
  </si>
  <si>
    <t>李占东</t>
  </si>
  <si>
    <t>武文杰</t>
  </si>
  <si>
    <t>赵巍</t>
  </si>
  <si>
    <t>玉米</t>
  </si>
  <si>
    <t>张树利</t>
  </si>
  <si>
    <t>张士国</t>
  </si>
  <si>
    <t>王学林</t>
  </si>
  <si>
    <t>孙秀芹</t>
  </si>
  <si>
    <t>孙德付</t>
  </si>
  <si>
    <t>张树桐</t>
  </si>
  <si>
    <t>张树国</t>
  </si>
  <si>
    <t>张立军</t>
  </si>
  <si>
    <t>李春梅</t>
  </si>
  <si>
    <t>李强</t>
  </si>
  <si>
    <t>李健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</si>
</sst>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等线"/>
      <charset val="134"/>
      <scheme val="minor"/>
    </font>
    <font>
      <b/>
      <sz val="14"/>
      <color theme="1"/>
      <name val="华文中宋"/>
      <charset val="134"/>
    </font>
    <font>
      <b/>
      <sz val="12"/>
      <color theme="1"/>
      <name val="宋体"/>
      <charset val="134"/>
    </font>
    <font>
      <b/>
      <sz val="11"/>
      <color theme="1"/>
      <name val="华文中宋"/>
      <charset val="134"/>
    </font>
    <font>
      <b/>
      <sz val="11"/>
      <color theme="1"/>
      <name val="华文中宋"/>
      <charset val="134"/>
    </font>
    <font>
      <sz val="11"/>
      <color theme="1"/>
      <name val="等线"/>
      <charset val="134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2"/>
      <name val="宋体"/>
      <charset val="134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3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12" borderId="5" applyNumberFormat="0" applyAlignment="0" applyProtection="0">
      <alignment vertical="center"/>
    </xf>
    <xf numFmtId="0" fontId="21" fillId="12" borderId="4" applyNumberFormat="0" applyAlignment="0" applyProtection="0">
      <alignment vertical="center"/>
    </xf>
    <xf numFmtId="0" fontId="23" fillId="25" borderId="9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5" fillId="0" borderId="0">
      <alignment vertical="center"/>
    </xf>
    <xf numFmtId="0" fontId="11" fillId="27" borderId="0" applyNumberFormat="0" applyBorder="0" applyAlignment="0" applyProtection="0">
      <alignment vertical="center"/>
    </xf>
    <xf numFmtId="0" fontId="5" fillId="0" borderId="0">
      <alignment vertical="center"/>
    </xf>
    <xf numFmtId="0" fontId="16" fillId="0" borderId="0">
      <alignment vertical="center"/>
    </xf>
    <xf numFmtId="0" fontId="26" fillId="0" borderId="0"/>
  </cellStyleXfs>
  <cellXfs count="10">
    <xf numFmtId="0" fontId="0" fillId="0" borderId="0" xfId="0"/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种植业保险分户标的投保清单（古城子）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常规 9" xfId="21"/>
    <cellStyle name="常规 6 3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常规 8 2" xfId="36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常规 87" xfId="52"/>
    <cellStyle name="60% - 强调文字颜色 6" xfId="53" builtinId="52"/>
    <cellStyle name="常规 10 2 2" xfId="54"/>
    <cellStyle name="常规 2 11 2" xfId="55"/>
    <cellStyle name="常规 3 2 2 2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9525</xdr:colOff>
      <xdr:row>0</xdr:row>
      <xdr:rowOff>105410</xdr:rowOff>
    </xdr:from>
    <xdr:to>
      <xdr:col>2</xdr:col>
      <xdr:colOff>268605</xdr:colOff>
      <xdr:row>2</xdr:row>
      <xdr:rowOff>167005</xdr:rowOff>
    </xdr:to>
    <xdr:pic>
      <xdr:nvPicPr>
        <xdr:cNvPr id="3" name="图片 2" descr="logo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525" y="105410"/>
          <a:ext cx="1392555" cy="423545"/>
        </a:xfrm>
        <a:prstGeom prst="rect">
          <a:avLst/>
        </a:prstGeom>
      </xdr:spPr>
    </xdr:pic>
    <xdr:clientData/>
  </xdr:twoCellAnchor>
  <xdr:twoCellAnchor>
    <xdr:from>
      <xdr:col>0</xdr:col>
      <xdr:colOff>9525</xdr:colOff>
      <xdr:row>0</xdr:row>
      <xdr:rowOff>105410</xdr:rowOff>
    </xdr:from>
    <xdr:to>
      <xdr:col>2</xdr:col>
      <xdr:colOff>268605</xdr:colOff>
      <xdr:row>2</xdr:row>
      <xdr:rowOff>167005</xdr:rowOff>
    </xdr:to>
    <xdr:pic>
      <xdr:nvPicPr>
        <xdr:cNvPr id="2" name="图片 1" descr="logo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9525" y="105410"/>
          <a:ext cx="1392555" cy="423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7"/>
  <sheetViews>
    <sheetView tabSelected="1" workbookViewId="0">
      <selection activeCell="M15" sqref="M15"/>
    </sheetView>
  </sheetViews>
  <sheetFormatPr defaultColWidth="9" defaultRowHeight="14.25" outlineLevelCol="7"/>
  <cols>
    <col min="1" max="1" width="6" style="2" customWidth="1"/>
    <col min="2" max="2" width="8.875" style="2" customWidth="1"/>
    <col min="3" max="3" width="19.375" style="2" customWidth="1"/>
    <col min="4" max="4" width="17.125" style="2" customWidth="1"/>
    <col min="5" max="5" width="12.125" style="2" customWidth="1"/>
    <col min="6" max="6" width="10.875" style="2" customWidth="1"/>
    <col min="7" max="7" width="11.875" style="2" customWidth="1"/>
    <col min="8" max="8" width="16" style="2" customWidth="1"/>
    <col min="9" max="16384" width="9" style="2"/>
  </cols>
  <sheetData>
    <row r="1" spans="1:8">
      <c r="A1"/>
      <c r="B1"/>
      <c r="C1"/>
      <c r="D1"/>
      <c r="E1"/>
      <c r="F1"/>
      <c r="G1"/>
      <c r="H1"/>
    </row>
    <row r="2" spans="1:8">
      <c r="A2"/>
      <c r="B2"/>
      <c r="C2"/>
      <c r="D2"/>
      <c r="E2"/>
      <c r="F2"/>
      <c r="G2"/>
      <c r="H2"/>
    </row>
    <row r="3" ht="15" spans="1:8">
      <c r="A3"/>
      <c r="B3"/>
      <c r="C3"/>
      <c r="D3" s="3"/>
      <c r="E3" s="3"/>
      <c r="F3" s="3"/>
      <c r="G3" s="3"/>
      <c r="H3" s="3"/>
    </row>
    <row r="4" ht="15" spans="1:8">
      <c r="A4"/>
      <c r="B4"/>
      <c r="C4"/>
      <c r="D4"/>
      <c r="E4"/>
      <c r="F4"/>
      <c r="G4"/>
      <c r="H4"/>
    </row>
    <row r="5" ht="19.5" spans="1:8">
      <c r="A5" s="4" t="s">
        <v>0</v>
      </c>
      <c r="B5" s="4"/>
      <c r="C5" s="4"/>
      <c r="D5" s="4"/>
      <c r="E5" s="4"/>
      <c r="F5" s="4"/>
      <c r="G5" s="4"/>
      <c r="H5" s="4"/>
    </row>
    <row r="6" spans="1:8">
      <c r="A6" s="5"/>
      <c r="B6" s="5"/>
      <c r="C6" s="5"/>
      <c r="D6" s="5"/>
      <c r="E6" s="5"/>
      <c r="F6" s="5"/>
      <c r="G6" s="5"/>
      <c r="H6" s="5"/>
    </row>
    <row r="7" ht="20.1" customHeight="1" spans="1:8">
      <c r="A7" s="6" t="s">
        <v>1</v>
      </c>
      <c r="B7" s="6"/>
      <c r="C7" s="6" t="s">
        <v>2</v>
      </c>
      <c r="D7" s="6"/>
      <c r="E7" s="7"/>
      <c r="F7"/>
      <c r="G7" s="7"/>
      <c r="H7" s="7"/>
    </row>
    <row r="8" s="1" customFormat="1" ht="33" customHeight="1" spans="1:8">
      <c r="A8" s="8" t="s">
        <v>3</v>
      </c>
      <c r="B8" s="8" t="s">
        <v>4</v>
      </c>
      <c r="C8" s="8" t="s">
        <v>5</v>
      </c>
      <c r="D8" s="8" t="s">
        <v>6</v>
      </c>
      <c r="E8" s="8" t="s">
        <v>7</v>
      </c>
      <c r="F8" s="8" t="s">
        <v>8</v>
      </c>
      <c r="G8" s="8" t="s">
        <v>9</v>
      </c>
      <c r="H8" s="8" t="s">
        <v>10</v>
      </c>
    </row>
    <row r="9" s="2" customFormat="1" spans="1:8">
      <c r="A9" s="9">
        <v>1</v>
      </c>
      <c r="B9" s="9" t="s">
        <v>11</v>
      </c>
      <c r="C9" s="9" t="s">
        <v>12</v>
      </c>
      <c r="D9" s="9" t="s">
        <v>13</v>
      </c>
      <c r="E9" s="9">
        <v>1290</v>
      </c>
      <c r="F9" s="9">
        <v>16.04</v>
      </c>
      <c r="G9" s="9">
        <f>IF(F9&lt;&gt;"",IF(I7="玉米",ROUND(F9*770*6.1%,2),ROUND(F9*1290*4.1%,2)),"")</f>
        <v>848.36</v>
      </c>
      <c r="H9" s="9">
        <f t="shared" ref="H9:H72" si="0">IF(F9&lt;&gt;"",ROUND(G9*0.2,2),"")</f>
        <v>169.67</v>
      </c>
    </row>
    <row r="10" s="2" customFormat="1" spans="1:8">
      <c r="A10" s="9">
        <v>2</v>
      </c>
      <c r="B10" s="9" t="s">
        <v>14</v>
      </c>
      <c r="C10" s="9" t="s">
        <v>12</v>
      </c>
      <c r="D10" s="9" t="s">
        <v>13</v>
      </c>
      <c r="E10" s="9">
        <v>1290</v>
      </c>
      <c r="F10" s="9">
        <v>4.05</v>
      </c>
      <c r="G10" s="9">
        <f>IF(F10&lt;&gt;"",IF(I8="玉米",ROUND(F10*770*6.1%,2),ROUND(F10*1290*4.1%,2)),"")</f>
        <v>214.2</v>
      </c>
      <c r="H10" s="9">
        <f t="shared" si="0"/>
        <v>42.84</v>
      </c>
    </row>
    <row r="11" s="2" customFormat="1" spans="1:8">
      <c r="A11" s="9">
        <v>3</v>
      </c>
      <c r="B11" s="9" t="s">
        <v>15</v>
      </c>
      <c r="C11" s="9" t="s">
        <v>12</v>
      </c>
      <c r="D11" s="9" t="s">
        <v>13</v>
      </c>
      <c r="E11" s="9">
        <v>1290</v>
      </c>
      <c r="F11" s="9">
        <v>9.45</v>
      </c>
      <c r="G11" s="9">
        <v>499.8</v>
      </c>
      <c r="H11" s="9">
        <v>99.96</v>
      </c>
    </row>
    <row r="12" s="2" customFormat="1" spans="1:8">
      <c r="A12" s="9">
        <v>4</v>
      </c>
      <c r="B12" s="9" t="s">
        <v>16</v>
      </c>
      <c r="C12" s="9" t="s">
        <v>12</v>
      </c>
      <c r="D12" s="9" t="s">
        <v>13</v>
      </c>
      <c r="E12" s="9">
        <v>1290</v>
      </c>
      <c r="F12" s="9">
        <v>14.18</v>
      </c>
      <c r="G12" s="9">
        <f t="shared" ref="G12:G75" si="1">IF(F12&lt;&gt;"",IF(I9="玉米",ROUND(F12*770*6.1%,2),ROUND(F12*1290*4.1%,2)),"")</f>
        <v>749.98</v>
      </c>
      <c r="H12" s="9">
        <f t="shared" si="0"/>
        <v>150</v>
      </c>
    </row>
    <row r="13" s="2" customFormat="1" spans="1:8">
      <c r="A13" s="9">
        <v>5</v>
      </c>
      <c r="B13" s="9" t="s">
        <v>17</v>
      </c>
      <c r="C13" s="9" t="s">
        <v>12</v>
      </c>
      <c r="D13" s="9" t="s">
        <v>13</v>
      </c>
      <c r="E13" s="9">
        <v>1290</v>
      </c>
      <c r="F13" s="9">
        <v>2.3</v>
      </c>
      <c r="G13" s="9">
        <f t="shared" si="1"/>
        <v>121.65</v>
      </c>
      <c r="H13" s="9">
        <f t="shared" si="0"/>
        <v>24.33</v>
      </c>
    </row>
    <row r="14" s="2" customFormat="1" spans="1:8">
      <c r="A14" s="9">
        <v>6</v>
      </c>
      <c r="B14" s="9" t="s">
        <v>18</v>
      </c>
      <c r="C14" s="9" t="s">
        <v>12</v>
      </c>
      <c r="D14" s="9" t="s">
        <v>13</v>
      </c>
      <c r="E14" s="9">
        <v>1290</v>
      </c>
      <c r="F14" s="9">
        <v>3.49</v>
      </c>
      <c r="G14" s="9">
        <f t="shared" si="1"/>
        <v>184.59</v>
      </c>
      <c r="H14" s="9">
        <f t="shared" si="0"/>
        <v>36.92</v>
      </c>
    </row>
    <row r="15" s="2" customFormat="1" spans="1:8">
      <c r="A15" s="9">
        <v>7</v>
      </c>
      <c r="B15" s="9" t="s">
        <v>19</v>
      </c>
      <c r="C15" s="9" t="s">
        <v>12</v>
      </c>
      <c r="D15" s="9" t="s">
        <v>13</v>
      </c>
      <c r="E15" s="9">
        <v>1290</v>
      </c>
      <c r="F15" s="9">
        <v>7.37</v>
      </c>
      <c r="G15" s="9">
        <f t="shared" si="1"/>
        <v>389.8</v>
      </c>
      <c r="H15" s="9">
        <f t="shared" si="0"/>
        <v>77.96</v>
      </c>
    </row>
    <row r="16" s="2" customFormat="1" spans="1:8">
      <c r="A16" s="9">
        <v>8</v>
      </c>
      <c r="B16" s="9" t="s">
        <v>20</v>
      </c>
      <c r="C16" s="9" t="s">
        <v>12</v>
      </c>
      <c r="D16" s="9" t="s">
        <v>13</v>
      </c>
      <c r="E16" s="9">
        <v>1290</v>
      </c>
      <c r="F16" s="9">
        <v>5.53</v>
      </c>
      <c r="G16" s="9">
        <f t="shared" si="1"/>
        <v>292.48</v>
      </c>
      <c r="H16" s="9">
        <f t="shared" si="0"/>
        <v>58.5</v>
      </c>
    </row>
    <row r="17" s="2" customFormat="1" spans="1:8">
      <c r="A17" s="9">
        <v>9</v>
      </c>
      <c r="B17" s="9" t="s">
        <v>21</v>
      </c>
      <c r="C17" s="9" t="s">
        <v>12</v>
      </c>
      <c r="D17" s="9" t="s">
        <v>13</v>
      </c>
      <c r="E17" s="9">
        <v>1290</v>
      </c>
      <c r="F17" s="9">
        <v>4.05</v>
      </c>
      <c r="G17" s="9">
        <f t="shared" si="1"/>
        <v>214.2</v>
      </c>
      <c r="H17" s="9">
        <f t="shared" si="0"/>
        <v>42.84</v>
      </c>
    </row>
    <row r="18" s="2" customFormat="1" spans="1:8">
      <c r="A18" s="9">
        <v>10</v>
      </c>
      <c r="B18" s="9" t="s">
        <v>22</v>
      </c>
      <c r="C18" s="9" t="s">
        <v>12</v>
      </c>
      <c r="D18" s="9" t="s">
        <v>13</v>
      </c>
      <c r="E18" s="9">
        <v>1290</v>
      </c>
      <c r="F18" s="9">
        <v>21</v>
      </c>
      <c r="G18" s="9">
        <f t="shared" si="1"/>
        <v>1110.69</v>
      </c>
      <c r="H18" s="9">
        <f t="shared" si="0"/>
        <v>222.14</v>
      </c>
    </row>
    <row r="19" s="2" customFormat="1" spans="1:8">
      <c r="A19" s="9">
        <v>11</v>
      </c>
      <c r="B19" s="9" t="s">
        <v>23</v>
      </c>
      <c r="C19" s="9" t="s">
        <v>12</v>
      </c>
      <c r="D19" s="9" t="s">
        <v>13</v>
      </c>
      <c r="E19" s="9">
        <v>1290</v>
      </c>
      <c r="F19" s="9">
        <v>3.23</v>
      </c>
      <c r="G19" s="9">
        <f t="shared" si="1"/>
        <v>170.83</v>
      </c>
      <c r="H19" s="9">
        <f t="shared" si="0"/>
        <v>34.17</v>
      </c>
    </row>
    <row r="20" s="2" customFormat="1" spans="1:8">
      <c r="A20" s="9">
        <v>12</v>
      </c>
      <c r="B20" s="9" t="s">
        <v>24</v>
      </c>
      <c r="C20" s="9" t="s">
        <v>12</v>
      </c>
      <c r="D20" s="9" t="s">
        <v>13</v>
      </c>
      <c r="E20" s="9">
        <v>1290</v>
      </c>
      <c r="F20" s="9">
        <v>7.33</v>
      </c>
      <c r="G20" s="9">
        <f t="shared" si="1"/>
        <v>387.68</v>
      </c>
      <c r="H20" s="9">
        <f t="shared" si="0"/>
        <v>77.54</v>
      </c>
    </row>
    <row r="21" s="2" customFormat="1" spans="1:8">
      <c r="A21" s="9">
        <v>13</v>
      </c>
      <c r="B21" s="9" t="s">
        <v>25</v>
      </c>
      <c r="C21" s="9" t="s">
        <v>12</v>
      </c>
      <c r="D21" s="9" t="s">
        <v>13</v>
      </c>
      <c r="E21" s="9">
        <v>1290</v>
      </c>
      <c r="F21" s="9">
        <v>10.52</v>
      </c>
      <c r="G21" s="9">
        <f t="shared" si="1"/>
        <v>556.4</v>
      </c>
      <c r="H21" s="9">
        <f t="shared" si="0"/>
        <v>111.28</v>
      </c>
    </row>
    <row r="22" s="2" customFormat="1" spans="1:8">
      <c r="A22" s="9">
        <v>14</v>
      </c>
      <c r="B22" s="9" t="s">
        <v>26</v>
      </c>
      <c r="C22" s="9" t="s">
        <v>12</v>
      </c>
      <c r="D22" s="9" t="s">
        <v>13</v>
      </c>
      <c r="E22" s="9">
        <v>1290</v>
      </c>
      <c r="F22" s="9">
        <v>14.72</v>
      </c>
      <c r="G22" s="9">
        <f t="shared" si="1"/>
        <v>778.54</v>
      </c>
      <c r="H22" s="9">
        <f t="shared" si="0"/>
        <v>155.71</v>
      </c>
    </row>
    <row r="23" s="2" customFormat="1" spans="1:8">
      <c r="A23" s="9">
        <v>15</v>
      </c>
      <c r="B23" s="9" t="s">
        <v>27</v>
      </c>
      <c r="C23" s="9" t="s">
        <v>12</v>
      </c>
      <c r="D23" s="9" t="s">
        <v>13</v>
      </c>
      <c r="E23" s="9">
        <v>1290</v>
      </c>
      <c r="F23" s="9">
        <v>10.13</v>
      </c>
      <c r="G23" s="9">
        <f t="shared" si="1"/>
        <v>535.78</v>
      </c>
      <c r="H23" s="9">
        <f t="shared" si="0"/>
        <v>107.16</v>
      </c>
    </row>
    <row r="24" s="2" customFormat="1" spans="1:8">
      <c r="A24" s="9">
        <v>16</v>
      </c>
      <c r="B24" s="9" t="s">
        <v>28</v>
      </c>
      <c r="C24" s="9" t="s">
        <v>12</v>
      </c>
      <c r="D24" s="9" t="s">
        <v>13</v>
      </c>
      <c r="E24" s="9">
        <v>1290</v>
      </c>
      <c r="F24" s="9">
        <v>16.8</v>
      </c>
      <c r="G24" s="9">
        <f t="shared" si="1"/>
        <v>888.55</v>
      </c>
      <c r="H24" s="9">
        <f t="shared" si="0"/>
        <v>177.71</v>
      </c>
    </row>
    <row r="25" s="2" customFormat="1" spans="1:8">
      <c r="A25" s="9">
        <v>17</v>
      </c>
      <c r="B25" s="9" t="s">
        <v>29</v>
      </c>
      <c r="C25" s="9" t="s">
        <v>12</v>
      </c>
      <c r="D25" s="9" t="s">
        <v>13</v>
      </c>
      <c r="E25" s="9">
        <v>1290</v>
      </c>
      <c r="F25" s="9">
        <v>10.61</v>
      </c>
      <c r="G25" s="9">
        <f t="shared" si="1"/>
        <v>561.16</v>
      </c>
      <c r="H25" s="9">
        <f t="shared" si="0"/>
        <v>112.23</v>
      </c>
    </row>
    <row r="26" s="2" customFormat="1" spans="1:8">
      <c r="A26" s="9">
        <v>18</v>
      </c>
      <c r="B26" s="9" t="s">
        <v>30</v>
      </c>
      <c r="C26" s="9" t="s">
        <v>12</v>
      </c>
      <c r="D26" s="9" t="s">
        <v>13</v>
      </c>
      <c r="E26" s="9">
        <v>1290</v>
      </c>
      <c r="F26" s="9">
        <v>3.04</v>
      </c>
      <c r="G26" s="9">
        <f t="shared" si="1"/>
        <v>160.79</v>
      </c>
      <c r="H26" s="9">
        <f t="shared" si="0"/>
        <v>32.16</v>
      </c>
    </row>
    <row r="27" s="2" customFormat="1" spans="1:8">
      <c r="A27" s="9">
        <v>19</v>
      </c>
      <c r="B27" s="9" t="s">
        <v>31</v>
      </c>
      <c r="C27" s="9" t="s">
        <v>12</v>
      </c>
      <c r="D27" s="9" t="s">
        <v>13</v>
      </c>
      <c r="E27" s="9">
        <v>1290</v>
      </c>
      <c r="F27" s="9">
        <v>10.67</v>
      </c>
      <c r="G27" s="9">
        <f t="shared" si="1"/>
        <v>564.34</v>
      </c>
      <c r="H27" s="9">
        <f t="shared" si="0"/>
        <v>112.87</v>
      </c>
    </row>
    <row r="28" s="2" customFormat="1" spans="1:8">
      <c r="A28" s="9">
        <v>20</v>
      </c>
      <c r="B28" s="9" t="s">
        <v>32</v>
      </c>
      <c r="C28" s="9" t="s">
        <v>12</v>
      </c>
      <c r="D28" s="9" t="s">
        <v>13</v>
      </c>
      <c r="E28" s="9">
        <v>1290</v>
      </c>
      <c r="F28" s="9">
        <v>7.26</v>
      </c>
      <c r="G28" s="9">
        <f t="shared" si="1"/>
        <v>383.98</v>
      </c>
      <c r="H28" s="9">
        <f t="shared" si="0"/>
        <v>76.8</v>
      </c>
    </row>
    <row r="29" s="2" customFormat="1" spans="1:8">
      <c r="A29" s="9">
        <v>21</v>
      </c>
      <c r="B29" s="9" t="s">
        <v>33</v>
      </c>
      <c r="C29" s="9" t="s">
        <v>12</v>
      </c>
      <c r="D29" s="9" t="s">
        <v>13</v>
      </c>
      <c r="E29" s="9">
        <v>1290</v>
      </c>
      <c r="F29" s="9">
        <v>7.5</v>
      </c>
      <c r="G29" s="9">
        <f t="shared" si="1"/>
        <v>396.68</v>
      </c>
      <c r="H29" s="9">
        <f t="shared" si="0"/>
        <v>79.34</v>
      </c>
    </row>
    <row r="30" s="2" customFormat="1" spans="1:8">
      <c r="A30" s="9">
        <v>22</v>
      </c>
      <c r="B30" s="9" t="s">
        <v>34</v>
      </c>
      <c r="C30" s="9" t="s">
        <v>12</v>
      </c>
      <c r="D30" s="9" t="s">
        <v>13</v>
      </c>
      <c r="E30" s="9">
        <v>1290</v>
      </c>
      <c r="F30" s="9">
        <v>9.65</v>
      </c>
      <c r="G30" s="9">
        <f t="shared" si="1"/>
        <v>510.39</v>
      </c>
      <c r="H30" s="9">
        <f t="shared" si="0"/>
        <v>102.08</v>
      </c>
    </row>
    <row r="31" s="2" customFormat="1" spans="1:8">
      <c r="A31" s="9">
        <v>23</v>
      </c>
      <c r="B31" s="9" t="s">
        <v>35</v>
      </c>
      <c r="C31" s="9" t="s">
        <v>12</v>
      </c>
      <c r="D31" s="9" t="s">
        <v>13</v>
      </c>
      <c r="E31" s="9">
        <v>1290</v>
      </c>
      <c r="F31" s="9">
        <v>48.97</v>
      </c>
      <c r="G31" s="9">
        <f t="shared" si="1"/>
        <v>2590.02</v>
      </c>
      <c r="H31" s="9">
        <f t="shared" si="0"/>
        <v>518</v>
      </c>
    </row>
    <row r="32" s="2" customFormat="1" spans="1:8">
      <c r="A32" s="9">
        <v>24</v>
      </c>
      <c r="B32" s="9" t="s">
        <v>36</v>
      </c>
      <c r="C32" s="9" t="s">
        <v>12</v>
      </c>
      <c r="D32" s="9" t="s">
        <v>13</v>
      </c>
      <c r="E32" s="9">
        <v>1290</v>
      </c>
      <c r="F32" s="9">
        <v>15.15</v>
      </c>
      <c r="G32" s="9">
        <f t="shared" si="1"/>
        <v>801.28</v>
      </c>
      <c r="H32" s="9">
        <f t="shared" si="0"/>
        <v>160.26</v>
      </c>
    </row>
    <row r="33" s="2" customFormat="1" spans="1:8">
      <c r="A33" s="9">
        <v>25</v>
      </c>
      <c r="B33" s="9" t="s">
        <v>37</v>
      </c>
      <c r="C33" s="9" t="s">
        <v>12</v>
      </c>
      <c r="D33" s="9" t="s">
        <v>13</v>
      </c>
      <c r="E33" s="9">
        <v>1290</v>
      </c>
      <c r="F33" s="9">
        <v>1.5</v>
      </c>
      <c r="G33" s="9">
        <f t="shared" si="1"/>
        <v>79.34</v>
      </c>
      <c r="H33" s="9">
        <f t="shared" si="0"/>
        <v>15.87</v>
      </c>
    </row>
    <row r="34" s="2" customFormat="1" spans="1:8">
      <c r="A34" s="9">
        <v>26</v>
      </c>
      <c r="B34" s="9" t="s">
        <v>38</v>
      </c>
      <c r="C34" s="9" t="s">
        <v>12</v>
      </c>
      <c r="D34" s="9" t="s">
        <v>13</v>
      </c>
      <c r="E34" s="9">
        <v>1290</v>
      </c>
      <c r="F34" s="9">
        <v>5.07</v>
      </c>
      <c r="G34" s="9">
        <f t="shared" si="1"/>
        <v>268.15</v>
      </c>
      <c r="H34" s="9">
        <f t="shared" si="0"/>
        <v>53.63</v>
      </c>
    </row>
    <row r="35" s="2" customFormat="1" spans="1:8">
      <c r="A35" s="9">
        <v>27</v>
      </c>
      <c r="B35" s="9" t="s">
        <v>39</v>
      </c>
      <c r="C35" s="9" t="s">
        <v>12</v>
      </c>
      <c r="D35" s="9" t="s">
        <v>13</v>
      </c>
      <c r="E35" s="9">
        <v>1290</v>
      </c>
      <c r="F35" s="9">
        <v>10.35</v>
      </c>
      <c r="G35" s="9">
        <f t="shared" si="1"/>
        <v>547.41</v>
      </c>
      <c r="H35" s="9">
        <f t="shared" si="0"/>
        <v>109.48</v>
      </c>
    </row>
    <row r="36" s="2" customFormat="1" spans="1:8">
      <c r="A36" s="9">
        <v>28</v>
      </c>
      <c r="B36" s="9" t="s">
        <v>40</v>
      </c>
      <c r="C36" s="9" t="s">
        <v>12</v>
      </c>
      <c r="D36" s="9" t="s">
        <v>13</v>
      </c>
      <c r="E36" s="9">
        <v>1290</v>
      </c>
      <c r="F36" s="9">
        <v>3.32</v>
      </c>
      <c r="G36" s="9">
        <f t="shared" si="1"/>
        <v>175.59</v>
      </c>
      <c r="H36" s="9">
        <f t="shared" si="0"/>
        <v>35.12</v>
      </c>
    </row>
    <row r="37" s="2" customFormat="1" spans="1:8">
      <c r="A37" s="9">
        <v>29</v>
      </c>
      <c r="B37" s="9" t="s">
        <v>41</v>
      </c>
      <c r="C37" s="9" t="s">
        <v>12</v>
      </c>
      <c r="D37" s="9" t="s">
        <v>13</v>
      </c>
      <c r="E37" s="9">
        <v>1290</v>
      </c>
      <c r="F37" s="9">
        <v>6.5</v>
      </c>
      <c r="G37" s="9">
        <f t="shared" si="1"/>
        <v>343.79</v>
      </c>
      <c r="H37" s="9">
        <f t="shared" si="0"/>
        <v>68.76</v>
      </c>
    </row>
    <row r="38" s="2" customFormat="1" spans="1:8">
      <c r="A38" s="9">
        <v>30</v>
      </c>
      <c r="B38" s="9" t="s">
        <v>42</v>
      </c>
      <c r="C38" s="9" t="s">
        <v>12</v>
      </c>
      <c r="D38" s="9" t="s">
        <v>13</v>
      </c>
      <c r="E38" s="9">
        <v>1290</v>
      </c>
      <c r="F38" s="9">
        <v>6.4</v>
      </c>
      <c r="G38" s="9">
        <f t="shared" si="1"/>
        <v>338.5</v>
      </c>
      <c r="H38" s="9">
        <f t="shared" si="0"/>
        <v>67.7</v>
      </c>
    </row>
    <row r="39" s="2" customFormat="1" spans="1:8">
      <c r="A39" s="9">
        <v>31</v>
      </c>
      <c r="B39" s="9" t="s">
        <v>43</v>
      </c>
      <c r="C39" s="9" t="s">
        <v>12</v>
      </c>
      <c r="D39" s="9" t="s">
        <v>13</v>
      </c>
      <c r="E39" s="9">
        <v>1290</v>
      </c>
      <c r="F39" s="9">
        <v>6.83</v>
      </c>
      <c r="G39" s="9">
        <f t="shared" si="1"/>
        <v>361.24</v>
      </c>
      <c r="H39" s="9">
        <f t="shared" si="0"/>
        <v>72.25</v>
      </c>
    </row>
    <row r="40" s="2" customFormat="1" spans="1:8">
      <c r="A40" s="9">
        <v>32</v>
      </c>
      <c r="B40" s="9" t="s">
        <v>44</v>
      </c>
      <c r="C40" s="9" t="s">
        <v>12</v>
      </c>
      <c r="D40" s="9" t="s">
        <v>13</v>
      </c>
      <c r="E40" s="9">
        <v>1290</v>
      </c>
      <c r="F40" s="9">
        <v>7.3</v>
      </c>
      <c r="G40" s="9">
        <f t="shared" si="1"/>
        <v>386.1</v>
      </c>
      <c r="H40" s="9">
        <f t="shared" si="0"/>
        <v>77.22</v>
      </c>
    </row>
    <row r="41" s="2" customFormat="1" spans="1:8">
      <c r="A41" s="9">
        <v>33</v>
      </c>
      <c r="B41" s="9" t="s">
        <v>45</v>
      </c>
      <c r="C41" s="9" t="s">
        <v>12</v>
      </c>
      <c r="D41" s="9" t="s">
        <v>13</v>
      </c>
      <c r="E41" s="9">
        <v>1290</v>
      </c>
      <c r="F41" s="9">
        <v>7.79</v>
      </c>
      <c r="G41" s="9">
        <f t="shared" si="1"/>
        <v>412.01</v>
      </c>
      <c r="H41" s="9">
        <f t="shared" si="0"/>
        <v>82.4</v>
      </c>
    </row>
    <row r="42" s="2" customFormat="1" spans="1:8">
      <c r="A42" s="9">
        <v>34</v>
      </c>
      <c r="B42" s="9" t="s">
        <v>46</v>
      </c>
      <c r="C42" s="9" t="s">
        <v>12</v>
      </c>
      <c r="D42" s="9" t="s">
        <v>13</v>
      </c>
      <c r="E42" s="9">
        <v>1290</v>
      </c>
      <c r="F42" s="9">
        <v>11.84</v>
      </c>
      <c r="G42" s="9">
        <f t="shared" si="1"/>
        <v>626.22</v>
      </c>
      <c r="H42" s="9">
        <f t="shared" si="0"/>
        <v>125.24</v>
      </c>
    </row>
    <row r="43" s="2" customFormat="1" spans="1:8">
      <c r="A43" s="9">
        <v>35</v>
      </c>
      <c r="B43" s="9" t="s">
        <v>47</v>
      </c>
      <c r="C43" s="9" t="s">
        <v>12</v>
      </c>
      <c r="D43" s="9" t="s">
        <v>13</v>
      </c>
      <c r="E43" s="9">
        <v>1290</v>
      </c>
      <c r="F43" s="9">
        <v>4.8</v>
      </c>
      <c r="G43" s="9">
        <f t="shared" si="1"/>
        <v>253.87</v>
      </c>
      <c r="H43" s="9">
        <f t="shared" si="0"/>
        <v>50.77</v>
      </c>
    </row>
    <row r="44" s="2" customFormat="1" spans="1:8">
      <c r="A44" s="9">
        <v>36</v>
      </c>
      <c r="B44" s="9" t="s">
        <v>48</v>
      </c>
      <c r="C44" s="9" t="s">
        <v>12</v>
      </c>
      <c r="D44" s="9" t="s">
        <v>13</v>
      </c>
      <c r="E44" s="9">
        <v>1290</v>
      </c>
      <c r="F44" s="9">
        <v>0.87</v>
      </c>
      <c r="G44" s="9">
        <f t="shared" si="1"/>
        <v>46.01</v>
      </c>
      <c r="H44" s="9">
        <f t="shared" si="0"/>
        <v>9.2</v>
      </c>
    </row>
    <row r="45" s="2" customFormat="1" spans="1:8">
      <c r="A45" s="9">
        <v>37</v>
      </c>
      <c r="B45" s="9" t="s">
        <v>49</v>
      </c>
      <c r="C45" s="9" t="s">
        <v>12</v>
      </c>
      <c r="D45" s="9" t="s">
        <v>13</v>
      </c>
      <c r="E45" s="9">
        <v>1290</v>
      </c>
      <c r="F45" s="9">
        <v>2.89</v>
      </c>
      <c r="G45" s="9">
        <f t="shared" si="1"/>
        <v>152.85</v>
      </c>
      <c r="H45" s="9">
        <f t="shared" si="0"/>
        <v>30.57</v>
      </c>
    </row>
    <row r="46" s="2" customFormat="1" spans="1:8">
      <c r="A46" s="9">
        <v>38</v>
      </c>
      <c r="B46" s="9" t="s">
        <v>50</v>
      </c>
      <c r="C46" s="9" t="s">
        <v>12</v>
      </c>
      <c r="D46" s="9" t="s">
        <v>13</v>
      </c>
      <c r="E46" s="9">
        <v>1290</v>
      </c>
      <c r="F46" s="9">
        <v>2.35</v>
      </c>
      <c r="G46" s="9">
        <f t="shared" si="1"/>
        <v>124.29</v>
      </c>
      <c r="H46" s="9">
        <f t="shared" si="0"/>
        <v>24.86</v>
      </c>
    </row>
    <row r="47" s="2" customFormat="1" spans="1:8">
      <c r="A47" s="9">
        <v>39</v>
      </c>
      <c r="B47" s="9" t="s">
        <v>51</v>
      </c>
      <c r="C47" s="9" t="s">
        <v>12</v>
      </c>
      <c r="D47" s="9" t="s">
        <v>13</v>
      </c>
      <c r="E47" s="9">
        <v>1290</v>
      </c>
      <c r="F47" s="9">
        <v>8.21</v>
      </c>
      <c r="G47" s="9">
        <f t="shared" si="1"/>
        <v>434.23</v>
      </c>
      <c r="H47" s="9">
        <f t="shared" si="0"/>
        <v>86.85</v>
      </c>
    </row>
    <row r="48" s="2" customFormat="1" spans="1:8">
      <c r="A48" s="9">
        <v>40</v>
      </c>
      <c r="B48" s="9" t="s">
        <v>52</v>
      </c>
      <c r="C48" s="9" t="s">
        <v>12</v>
      </c>
      <c r="D48" s="9" t="s">
        <v>13</v>
      </c>
      <c r="E48" s="9">
        <v>1290</v>
      </c>
      <c r="F48" s="9">
        <v>8.83</v>
      </c>
      <c r="G48" s="9">
        <f t="shared" si="1"/>
        <v>467.02</v>
      </c>
      <c r="H48" s="9">
        <f t="shared" si="0"/>
        <v>93.4</v>
      </c>
    </row>
    <row r="49" s="2" customFormat="1" spans="1:8">
      <c r="A49" s="9">
        <v>41</v>
      </c>
      <c r="B49" s="9" t="s">
        <v>53</v>
      </c>
      <c r="C49" s="9" t="s">
        <v>12</v>
      </c>
      <c r="D49" s="9" t="s">
        <v>13</v>
      </c>
      <c r="E49" s="9">
        <v>1290</v>
      </c>
      <c r="F49" s="9">
        <v>7.85</v>
      </c>
      <c r="G49" s="9">
        <f t="shared" si="1"/>
        <v>415.19</v>
      </c>
      <c r="H49" s="9">
        <f t="shared" si="0"/>
        <v>83.04</v>
      </c>
    </row>
    <row r="50" s="2" customFormat="1" spans="1:8">
      <c r="A50" s="9">
        <v>42</v>
      </c>
      <c r="B50" s="9" t="s">
        <v>54</v>
      </c>
      <c r="C50" s="9" t="s">
        <v>12</v>
      </c>
      <c r="D50" s="9" t="s">
        <v>13</v>
      </c>
      <c r="E50" s="9">
        <v>1290</v>
      </c>
      <c r="F50" s="9">
        <v>21.55</v>
      </c>
      <c r="G50" s="9">
        <f t="shared" si="1"/>
        <v>1139.78</v>
      </c>
      <c r="H50" s="9">
        <f t="shared" si="0"/>
        <v>227.96</v>
      </c>
    </row>
    <row r="51" s="2" customFormat="1" spans="1:8">
      <c r="A51" s="9">
        <v>43</v>
      </c>
      <c r="B51" s="9" t="s">
        <v>55</v>
      </c>
      <c r="C51" s="9" t="s">
        <v>12</v>
      </c>
      <c r="D51" s="9" t="s">
        <v>13</v>
      </c>
      <c r="E51" s="9">
        <v>1290</v>
      </c>
      <c r="F51" s="9">
        <v>13.29</v>
      </c>
      <c r="G51" s="9">
        <f t="shared" si="1"/>
        <v>702.91</v>
      </c>
      <c r="H51" s="9">
        <f t="shared" si="0"/>
        <v>140.58</v>
      </c>
    </row>
    <row r="52" s="2" customFormat="1" spans="1:8">
      <c r="A52" s="9">
        <v>44</v>
      </c>
      <c r="B52" s="9" t="s">
        <v>56</v>
      </c>
      <c r="C52" s="9" t="s">
        <v>12</v>
      </c>
      <c r="D52" s="9" t="s">
        <v>13</v>
      </c>
      <c r="E52" s="9">
        <v>1290</v>
      </c>
      <c r="F52" s="9">
        <v>9.47</v>
      </c>
      <c r="G52" s="9">
        <f t="shared" si="1"/>
        <v>500.87</v>
      </c>
      <c r="H52" s="9">
        <f t="shared" si="0"/>
        <v>100.17</v>
      </c>
    </row>
    <row r="53" s="2" customFormat="1" spans="1:8">
      <c r="A53" s="9">
        <v>45</v>
      </c>
      <c r="B53" s="9" t="s">
        <v>57</v>
      </c>
      <c r="C53" s="9" t="s">
        <v>12</v>
      </c>
      <c r="D53" s="9" t="s">
        <v>13</v>
      </c>
      <c r="E53" s="9">
        <v>1290</v>
      </c>
      <c r="F53" s="9">
        <v>2.87</v>
      </c>
      <c r="G53" s="9">
        <f t="shared" si="1"/>
        <v>151.79</v>
      </c>
      <c r="H53" s="9">
        <f t="shared" si="0"/>
        <v>30.36</v>
      </c>
    </row>
    <row r="54" s="2" customFormat="1" spans="1:8">
      <c r="A54" s="9">
        <v>46</v>
      </c>
      <c r="B54" s="9" t="s">
        <v>58</v>
      </c>
      <c r="C54" s="9" t="s">
        <v>12</v>
      </c>
      <c r="D54" s="9" t="s">
        <v>13</v>
      </c>
      <c r="E54" s="9">
        <v>1290</v>
      </c>
      <c r="F54" s="9">
        <v>2.13</v>
      </c>
      <c r="G54" s="9">
        <f t="shared" si="1"/>
        <v>112.66</v>
      </c>
      <c r="H54" s="9">
        <f t="shared" si="0"/>
        <v>22.53</v>
      </c>
    </row>
    <row r="55" s="2" customFormat="1" spans="1:8">
      <c r="A55" s="9">
        <v>47</v>
      </c>
      <c r="B55" s="9" t="s">
        <v>59</v>
      </c>
      <c r="C55" s="9" t="s">
        <v>12</v>
      </c>
      <c r="D55" s="9" t="s">
        <v>13</v>
      </c>
      <c r="E55" s="9">
        <v>1290</v>
      </c>
      <c r="F55" s="9">
        <v>5.37</v>
      </c>
      <c r="G55" s="9">
        <f t="shared" si="1"/>
        <v>284.02</v>
      </c>
      <c r="H55" s="9">
        <f t="shared" si="0"/>
        <v>56.8</v>
      </c>
    </row>
    <row r="56" s="2" customFormat="1" spans="1:8">
      <c r="A56" s="9">
        <v>48</v>
      </c>
      <c r="B56" s="9" t="s">
        <v>60</v>
      </c>
      <c r="C56" s="9" t="s">
        <v>12</v>
      </c>
      <c r="D56" s="9" t="s">
        <v>13</v>
      </c>
      <c r="E56" s="9">
        <v>1290</v>
      </c>
      <c r="F56" s="9">
        <v>4.75</v>
      </c>
      <c r="G56" s="9">
        <f t="shared" si="1"/>
        <v>251.23</v>
      </c>
      <c r="H56" s="9">
        <f t="shared" si="0"/>
        <v>50.25</v>
      </c>
    </row>
    <row r="57" s="2" customFormat="1" spans="1:8">
      <c r="A57" s="9">
        <v>49</v>
      </c>
      <c r="B57" s="9" t="s">
        <v>61</v>
      </c>
      <c r="C57" s="9" t="s">
        <v>12</v>
      </c>
      <c r="D57" s="9" t="s">
        <v>13</v>
      </c>
      <c r="E57" s="9">
        <v>1290</v>
      </c>
      <c r="F57" s="9">
        <v>10.98</v>
      </c>
      <c r="G57" s="9">
        <f t="shared" si="1"/>
        <v>580.73</v>
      </c>
      <c r="H57" s="9">
        <f t="shared" si="0"/>
        <v>116.15</v>
      </c>
    </row>
    <row r="58" s="2" customFormat="1" spans="1:8">
      <c r="A58" s="9">
        <v>50</v>
      </c>
      <c r="B58" s="9" t="s">
        <v>62</v>
      </c>
      <c r="C58" s="9" t="s">
        <v>12</v>
      </c>
      <c r="D58" s="9" t="s">
        <v>13</v>
      </c>
      <c r="E58" s="9">
        <v>1290</v>
      </c>
      <c r="F58" s="9">
        <v>2.96</v>
      </c>
      <c r="G58" s="9">
        <f t="shared" si="1"/>
        <v>156.55</v>
      </c>
      <c r="H58" s="9">
        <f t="shared" si="0"/>
        <v>31.31</v>
      </c>
    </row>
    <row r="59" s="2" customFormat="1" spans="1:8">
      <c r="A59" s="9">
        <v>51</v>
      </c>
      <c r="B59" s="9" t="s">
        <v>63</v>
      </c>
      <c r="C59" s="9" t="s">
        <v>12</v>
      </c>
      <c r="D59" s="9" t="s">
        <v>13</v>
      </c>
      <c r="E59" s="9">
        <v>1290</v>
      </c>
      <c r="F59" s="9">
        <v>7.13</v>
      </c>
      <c r="G59" s="9">
        <f t="shared" si="1"/>
        <v>377.11</v>
      </c>
      <c r="H59" s="9">
        <f t="shared" si="0"/>
        <v>75.42</v>
      </c>
    </row>
    <row r="60" s="2" customFormat="1" spans="1:8">
      <c r="A60" s="9">
        <v>52</v>
      </c>
      <c r="B60" s="9" t="s">
        <v>64</v>
      </c>
      <c r="C60" s="9" t="s">
        <v>12</v>
      </c>
      <c r="D60" s="9" t="s">
        <v>13</v>
      </c>
      <c r="E60" s="9">
        <v>1290</v>
      </c>
      <c r="F60" s="9">
        <v>11.87</v>
      </c>
      <c r="G60" s="9">
        <f t="shared" si="1"/>
        <v>627.8</v>
      </c>
      <c r="H60" s="9">
        <f t="shared" si="0"/>
        <v>125.56</v>
      </c>
    </row>
    <row r="61" s="2" customFormat="1" spans="1:8">
      <c r="A61" s="9">
        <v>53</v>
      </c>
      <c r="B61" s="9" t="s">
        <v>65</v>
      </c>
      <c r="C61" s="9" t="s">
        <v>12</v>
      </c>
      <c r="D61" s="9" t="s">
        <v>13</v>
      </c>
      <c r="E61" s="9">
        <v>1290</v>
      </c>
      <c r="F61" s="9">
        <v>1.05</v>
      </c>
      <c r="G61" s="9">
        <f t="shared" si="1"/>
        <v>55.53</v>
      </c>
      <c r="H61" s="9">
        <f t="shared" si="0"/>
        <v>11.11</v>
      </c>
    </row>
    <row r="62" s="2" customFormat="1" spans="1:8">
      <c r="A62" s="9">
        <v>54</v>
      </c>
      <c r="B62" s="9" t="s">
        <v>66</v>
      </c>
      <c r="C62" s="9" t="s">
        <v>12</v>
      </c>
      <c r="D62" s="9" t="s">
        <v>13</v>
      </c>
      <c r="E62" s="9">
        <v>1290</v>
      </c>
      <c r="F62" s="9">
        <v>7.5</v>
      </c>
      <c r="G62" s="9">
        <f t="shared" si="1"/>
        <v>396.68</v>
      </c>
      <c r="H62" s="9">
        <f t="shared" si="0"/>
        <v>79.34</v>
      </c>
    </row>
    <row r="63" s="2" customFormat="1" spans="1:8">
      <c r="A63" s="9">
        <v>55</v>
      </c>
      <c r="B63" s="9" t="s">
        <v>67</v>
      </c>
      <c r="C63" s="9" t="s">
        <v>12</v>
      </c>
      <c r="D63" s="9" t="s">
        <v>13</v>
      </c>
      <c r="E63" s="9">
        <v>1290</v>
      </c>
      <c r="F63" s="9">
        <v>5</v>
      </c>
      <c r="G63" s="9">
        <f t="shared" si="1"/>
        <v>264.45</v>
      </c>
      <c r="H63" s="9">
        <f t="shared" si="0"/>
        <v>52.89</v>
      </c>
    </row>
    <row r="64" s="2" customFormat="1" spans="1:8">
      <c r="A64" s="9">
        <v>56</v>
      </c>
      <c r="B64" s="9" t="s">
        <v>68</v>
      </c>
      <c r="C64" s="9" t="s">
        <v>12</v>
      </c>
      <c r="D64" s="9" t="s">
        <v>13</v>
      </c>
      <c r="E64" s="9">
        <v>1290</v>
      </c>
      <c r="F64" s="9">
        <v>3.07</v>
      </c>
      <c r="G64" s="9">
        <f t="shared" si="1"/>
        <v>162.37</v>
      </c>
      <c r="H64" s="9">
        <f t="shared" si="0"/>
        <v>32.47</v>
      </c>
    </row>
    <row r="65" s="2" customFormat="1" spans="1:8">
      <c r="A65" s="9">
        <v>57</v>
      </c>
      <c r="B65" s="9" t="s">
        <v>69</v>
      </c>
      <c r="C65" s="9" t="s">
        <v>12</v>
      </c>
      <c r="D65" s="9" t="s">
        <v>13</v>
      </c>
      <c r="E65" s="9">
        <v>1290</v>
      </c>
      <c r="F65" s="9">
        <v>4.8</v>
      </c>
      <c r="G65" s="9">
        <f t="shared" si="1"/>
        <v>253.87</v>
      </c>
      <c r="H65" s="9">
        <f t="shared" si="0"/>
        <v>50.77</v>
      </c>
    </row>
    <row r="66" s="2" customFormat="1" spans="1:8">
      <c r="A66" s="9">
        <v>58</v>
      </c>
      <c r="B66" s="9" t="s">
        <v>70</v>
      </c>
      <c r="C66" s="9" t="s">
        <v>12</v>
      </c>
      <c r="D66" s="9" t="s">
        <v>13</v>
      </c>
      <c r="E66" s="9">
        <v>1290</v>
      </c>
      <c r="F66" s="9">
        <v>3.26</v>
      </c>
      <c r="G66" s="9">
        <f t="shared" si="1"/>
        <v>172.42</v>
      </c>
      <c r="H66" s="9">
        <f t="shared" si="0"/>
        <v>34.48</v>
      </c>
    </row>
    <row r="67" s="2" customFormat="1" spans="1:8">
      <c r="A67" s="9">
        <v>59</v>
      </c>
      <c r="B67" s="9" t="s">
        <v>71</v>
      </c>
      <c r="C67" s="9" t="s">
        <v>12</v>
      </c>
      <c r="D67" s="9" t="s">
        <v>13</v>
      </c>
      <c r="E67" s="9">
        <v>1290</v>
      </c>
      <c r="F67" s="9">
        <v>14.44</v>
      </c>
      <c r="G67" s="9">
        <f t="shared" si="1"/>
        <v>763.73</v>
      </c>
      <c r="H67" s="9">
        <f t="shared" si="0"/>
        <v>152.75</v>
      </c>
    </row>
    <row r="68" s="2" customFormat="1" spans="1:8">
      <c r="A68" s="9">
        <v>60</v>
      </c>
      <c r="B68" s="9" t="s">
        <v>72</v>
      </c>
      <c r="C68" s="9" t="s">
        <v>12</v>
      </c>
      <c r="D68" s="9" t="s">
        <v>13</v>
      </c>
      <c r="E68" s="9">
        <v>1290</v>
      </c>
      <c r="F68" s="9">
        <v>5.09</v>
      </c>
      <c r="G68" s="9">
        <f t="shared" si="1"/>
        <v>269.21</v>
      </c>
      <c r="H68" s="9">
        <f t="shared" si="0"/>
        <v>53.84</v>
      </c>
    </row>
    <row r="69" s="2" customFormat="1" spans="1:8">
      <c r="A69" s="9">
        <v>61</v>
      </c>
      <c r="B69" s="9" t="s">
        <v>73</v>
      </c>
      <c r="C69" s="9" t="s">
        <v>12</v>
      </c>
      <c r="D69" s="9" t="s">
        <v>13</v>
      </c>
      <c r="E69" s="9">
        <v>1290</v>
      </c>
      <c r="F69" s="9">
        <v>3.32</v>
      </c>
      <c r="G69" s="9">
        <f t="shared" si="1"/>
        <v>175.59</v>
      </c>
      <c r="H69" s="9">
        <f t="shared" si="0"/>
        <v>35.12</v>
      </c>
    </row>
    <row r="70" s="2" customFormat="1" spans="1:8">
      <c r="A70" s="9">
        <v>62</v>
      </c>
      <c r="B70" s="9" t="s">
        <v>74</v>
      </c>
      <c r="C70" s="9" t="s">
        <v>12</v>
      </c>
      <c r="D70" s="9" t="s">
        <v>13</v>
      </c>
      <c r="E70" s="9">
        <v>1290</v>
      </c>
      <c r="F70" s="9">
        <v>7.63</v>
      </c>
      <c r="G70" s="9">
        <f t="shared" si="1"/>
        <v>403.55</v>
      </c>
      <c r="H70" s="9">
        <f t="shared" si="0"/>
        <v>80.71</v>
      </c>
    </row>
    <row r="71" s="2" customFormat="1" spans="1:8">
      <c r="A71" s="9">
        <v>63</v>
      </c>
      <c r="B71" s="9" t="s">
        <v>75</v>
      </c>
      <c r="C71" s="9" t="s">
        <v>12</v>
      </c>
      <c r="D71" s="9" t="s">
        <v>13</v>
      </c>
      <c r="E71" s="9">
        <v>1290</v>
      </c>
      <c r="F71" s="9">
        <v>10.99</v>
      </c>
      <c r="G71" s="9">
        <f t="shared" si="1"/>
        <v>581.26</v>
      </c>
      <c r="H71" s="9">
        <f t="shared" si="0"/>
        <v>116.25</v>
      </c>
    </row>
    <row r="72" s="2" customFormat="1" spans="1:8">
      <c r="A72" s="9">
        <v>64</v>
      </c>
      <c r="B72" s="9" t="s">
        <v>76</v>
      </c>
      <c r="C72" s="9" t="s">
        <v>12</v>
      </c>
      <c r="D72" s="9" t="s">
        <v>13</v>
      </c>
      <c r="E72" s="9">
        <v>1290</v>
      </c>
      <c r="F72" s="9">
        <v>16.91</v>
      </c>
      <c r="G72" s="9">
        <f t="shared" si="1"/>
        <v>894.37</v>
      </c>
      <c r="H72" s="9">
        <f t="shared" si="0"/>
        <v>178.87</v>
      </c>
    </row>
    <row r="73" s="2" customFormat="1" spans="1:8">
      <c r="A73" s="9">
        <v>65</v>
      </c>
      <c r="B73" s="9" t="s">
        <v>77</v>
      </c>
      <c r="C73" s="9" t="s">
        <v>12</v>
      </c>
      <c r="D73" s="9" t="s">
        <v>13</v>
      </c>
      <c r="E73" s="9">
        <v>1290</v>
      </c>
      <c r="F73" s="9">
        <v>5.28</v>
      </c>
      <c r="G73" s="9">
        <f t="shared" si="1"/>
        <v>279.26</v>
      </c>
      <c r="H73" s="9">
        <f t="shared" ref="H73:H136" si="2">IF(F73&lt;&gt;"",ROUND(G73*0.2,2),"")</f>
        <v>55.85</v>
      </c>
    </row>
    <row r="74" s="2" customFormat="1" spans="1:8">
      <c r="A74" s="9">
        <v>66</v>
      </c>
      <c r="B74" s="9" t="s">
        <v>78</v>
      </c>
      <c r="C74" s="9" t="s">
        <v>12</v>
      </c>
      <c r="D74" s="9" t="s">
        <v>13</v>
      </c>
      <c r="E74" s="9">
        <v>1290</v>
      </c>
      <c r="F74" s="9">
        <v>3.49</v>
      </c>
      <c r="G74" s="9">
        <f t="shared" si="1"/>
        <v>184.59</v>
      </c>
      <c r="H74" s="9">
        <f t="shared" si="2"/>
        <v>36.92</v>
      </c>
    </row>
    <row r="75" s="2" customFormat="1" spans="1:8">
      <c r="A75" s="9">
        <v>67</v>
      </c>
      <c r="B75" s="9" t="s">
        <v>79</v>
      </c>
      <c r="C75" s="9" t="s">
        <v>12</v>
      </c>
      <c r="D75" s="9" t="s">
        <v>13</v>
      </c>
      <c r="E75" s="9">
        <v>1290</v>
      </c>
      <c r="F75" s="9">
        <v>2.11</v>
      </c>
      <c r="G75" s="9">
        <f t="shared" si="1"/>
        <v>111.6</v>
      </c>
      <c r="H75" s="9">
        <f t="shared" si="2"/>
        <v>22.32</v>
      </c>
    </row>
    <row r="76" s="2" customFormat="1" spans="1:8">
      <c r="A76" s="9">
        <v>68</v>
      </c>
      <c r="B76" s="9" t="s">
        <v>80</v>
      </c>
      <c r="C76" s="9" t="s">
        <v>12</v>
      </c>
      <c r="D76" s="9" t="s">
        <v>13</v>
      </c>
      <c r="E76" s="9">
        <v>1290</v>
      </c>
      <c r="F76" s="9">
        <v>2.29</v>
      </c>
      <c r="G76" s="9">
        <f t="shared" ref="G76:G139" si="3">IF(F76&lt;&gt;"",IF(I73="玉米",ROUND(F76*770*6.1%,2),ROUND(F76*1290*4.1%,2)),"")</f>
        <v>121.12</v>
      </c>
      <c r="H76" s="9">
        <f t="shared" si="2"/>
        <v>24.22</v>
      </c>
    </row>
    <row r="77" s="2" customFormat="1" spans="1:8">
      <c r="A77" s="9">
        <v>69</v>
      </c>
      <c r="B77" s="9" t="s">
        <v>81</v>
      </c>
      <c r="C77" s="9" t="s">
        <v>12</v>
      </c>
      <c r="D77" s="9" t="s">
        <v>13</v>
      </c>
      <c r="E77" s="9">
        <v>1290</v>
      </c>
      <c r="F77" s="9">
        <v>32.59</v>
      </c>
      <c r="G77" s="9">
        <f t="shared" si="3"/>
        <v>1723.69</v>
      </c>
      <c r="H77" s="9">
        <f t="shared" si="2"/>
        <v>344.74</v>
      </c>
    </row>
    <row r="78" s="2" customFormat="1" spans="1:8">
      <c r="A78" s="9">
        <v>70</v>
      </c>
      <c r="B78" s="9" t="s">
        <v>82</v>
      </c>
      <c r="C78" s="9" t="s">
        <v>12</v>
      </c>
      <c r="D78" s="9" t="s">
        <v>13</v>
      </c>
      <c r="E78" s="9">
        <v>1290</v>
      </c>
      <c r="F78" s="9">
        <v>2.98</v>
      </c>
      <c r="G78" s="9">
        <f t="shared" si="3"/>
        <v>157.61</v>
      </c>
      <c r="H78" s="9">
        <f t="shared" si="2"/>
        <v>31.52</v>
      </c>
    </row>
    <row r="79" s="2" customFormat="1" spans="1:8">
      <c r="A79" s="9">
        <v>71</v>
      </c>
      <c r="B79" s="9" t="s">
        <v>83</v>
      </c>
      <c r="C79" s="9" t="s">
        <v>12</v>
      </c>
      <c r="D79" s="9" t="s">
        <v>13</v>
      </c>
      <c r="E79" s="9">
        <v>1290</v>
      </c>
      <c r="F79" s="9">
        <v>6.51</v>
      </c>
      <c r="G79" s="9">
        <f t="shared" si="3"/>
        <v>344.31</v>
      </c>
      <c r="H79" s="9">
        <f t="shared" si="2"/>
        <v>68.86</v>
      </c>
    </row>
    <row r="80" s="2" customFormat="1" spans="1:8">
      <c r="A80" s="9">
        <v>72</v>
      </c>
      <c r="B80" s="9" t="s">
        <v>84</v>
      </c>
      <c r="C80" s="9" t="s">
        <v>12</v>
      </c>
      <c r="D80" s="9" t="s">
        <v>13</v>
      </c>
      <c r="E80" s="9">
        <v>1290</v>
      </c>
      <c r="F80" s="9">
        <v>5.98</v>
      </c>
      <c r="G80" s="9">
        <f t="shared" si="3"/>
        <v>316.28</v>
      </c>
      <c r="H80" s="9">
        <f t="shared" si="2"/>
        <v>63.26</v>
      </c>
    </row>
    <row r="81" s="2" customFormat="1" spans="1:8">
      <c r="A81" s="9">
        <v>73</v>
      </c>
      <c r="B81" s="9" t="s">
        <v>85</v>
      </c>
      <c r="C81" s="9" t="s">
        <v>12</v>
      </c>
      <c r="D81" s="9" t="s">
        <v>13</v>
      </c>
      <c r="E81" s="9">
        <v>1290</v>
      </c>
      <c r="F81" s="9">
        <v>19.8</v>
      </c>
      <c r="G81" s="9">
        <f t="shared" si="3"/>
        <v>1047.22</v>
      </c>
      <c r="H81" s="9">
        <f t="shared" si="2"/>
        <v>209.44</v>
      </c>
    </row>
    <row r="82" s="2" customFormat="1" spans="1:8">
      <c r="A82" s="9">
        <v>74</v>
      </c>
      <c r="B82" s="9" t="s">
        <v>86</v>
      </c>
      <c r="C82" s="9" t="s">
        <v>12</v>
      </c>
      <c r="D82" s="9" t="s">
        <v>13</v>
      </c>
      <c r="E82" s="9">
        <v>1290</v>
      </c>
      <c r="F82" s="9">
        <v>9.4</v>
      </c>
      <c r="G82" s="9">
        <f t="shared" si="3"/>
        <v>497.17</v>
      </c>
      <c r="H82" s="9">
        <f t="shared" si="2"/>
        <v>99.43</v>
      </c>
    </row>
    <row r="83" s="2" customFormat="1" spans="1:8">
      <c r="A83" s="9">
        <v>75</v>
      </c>
      <c r="B83" s="9" t="s">
        <v>87</v>
      </c>
      <c r="C83" s="9" t="s">
        <v>12</v>
      </c>
      <c r="D83" s="9" t="s">
        <v>13</v>
      </c>
      <c r="E83" s="9">
        <v>1290</v>
      </c>
      <c r="F83" s="9">
        <v>1.5</v>
      </c>
      <c r="G83" s="9">
        <f t="shared" si="3"/>
        <v>79.34</v>
      </c>
      <c r="H83" s="9">
        <f t="shared" si="2"/>
        <v>15.87</v>
      </c>
    </row>
    <row r="84" s="2" customFormat="1" spans="1:8">
      <c r="A84" s="9">
        <v>76</v>
      </c>
      <c r="B84" s="9" t="s">
        <v>88</v>
      </c>
      <c r="C84" s="9" t="s">
        <v>12</v>
      </c>
      <c r="D84" s="9" t="s">
        <v>13</v>
      </c>
      <c r="E84" s="9">
        <v>1290</v>
      </c>
      <c r="F84" s="9">
        <v>7.78</v>
      </c>
      <c r="G84" s="9">
        <f t="shared" si="3"/>
        <v>411.48</v>
      </c>
      <c r="H84" s="9">
        <f t="shared" si="2"/>
        <v>82.3</v>
      </c>
    </row>
    <row r="85" s="2" customFormat="1" spans="1:8">
      <c r="A85" s="9">
        <v>77</v>
      </c>
      <c r="B85" s="9" t="s">
        <v>89</v>
      </c>
      <c r="C85" s="9" t="s">
        <v>12</v>
      </c>
      <c r="D85" s="9" t="s">
        <v>13</v>
      </c>
      <c r="E85" s="9">
        <v>1290</v>
      </c>
      <c r="F85" s="9">
        <v>3.3</v>
      </c>
      <c r="G85" s="9">
        <f t="shared" si="3"/>
        <v>174.54</v>
      </c>
      <c r="H85" s="9">
        <f t="shared" si="2"/>
        <v>34.91</v>
      </c>
    </row>
    <row r="86" s="2" customFormat="1" spans="1:8">
      <c r="A86" s="9">
        <v>78</v>
      </c>
      <c r="B86" s="9" t="s">
        <v>90</v>
      </c>
      <c r="C86" s="9" t="s">
        <v>12</v>
      </c>
      <c r="D86" s="9" t="s">
        <v>13</v>
      </c>
      <c r="E86" s="9">
        <v>1290</v>
      </c>
      <c r="F86" s="9">
        <v>8.61</v>
      </c>
      <c r="G86" s="9">
        <f t="shared" si="3"/>
        <v>455.38</v>
      </c>
      <c r="H86" s="9">
        <f t="shared" si="2"/>
        <v>91.08</v>
      </c>
    </row>
    <row r="87" s="2" customFormat="1" spans="1:8">
      <c r="A87" s="9">
        <v>79</v>
      </c>
      <c r="B87" s="9" t="s">
        <v>91</v>
      </c>
      <c r="C87" s="9" t="s">
        <v>12</v>
      </c>
      <c r="D87" s="9" t="s">
        <v>13</v>
      </c>
      <c r="E87" s="9">
        <v>1290</v>
      </c>
      <c r="F87" s="9">
        <v>7.67</v>
      </c>
      <c r="G87" s="9">
        <f t="shared" si="3"/>
        <v>405.67</v>
      </c>
      <c r="H87" s="9">
        <f t="shared" si="2"/>
        <v>81.13</v>
      </c>
    </row>
    <row r="88" s="2" customFormat="1" spans="1:8">
      <c r="A88" s="9">
        <v>80</v>
      </c>
      <c r="B88" s="9" t="s">
        <v>92</v>
      </c>
      <c r="C88" s="9" t="s">
        <v>12</v>
      </c>
      <c r="D88" s="9" t="s">
        <v>13</v>
      </c>
      <c r="E88" s="9">
        <v>1290</v>
      </c>
      <c r="F88" s="9">
        <v>9.87</v>
      </c>
      <c r="G88" s="9">
        <f t="shared" si="3"/>
        <v>522.02</v>
      </c>
      <c r="H88" s="9">
        <f t="shared" si="2"/>
        <v>104.4</v>
      </c>
    </row>
    <row r="89" s="2" customFormat="1" spans="1:8">
      <c r="A89" s="9">
        <v>81</v>
      </c>
      <c r="B89" s="9" t="s">
        <v>93</v>
      </c>
      <c r="C89" s="9" t="s">
        <v>12</v>
      </c>
      <c r="D89" s="9" t="s">
        <v>13</v>
      </c>
      <c r="E89" s="9">
        <v>1290</v>
      </c>
      <c r="F89" s="9">
        <v>12.15</v>
      </c>
      <c r="G89" s="9">
        <f t="shared" si="3"/>
        <v>642.61</v>
      </c>
      <c r="H89" s="9">
        <f t="shared" si="2"/>
        <v>128.52</v>
      </c>
    </row>
    <row r="90" s="2" customFormat="1" spans="1:8">
      <c r="A90" s="9">
        <v>82</v>
      </c>
      <c r="B90" s="9" t="s">
        <v>94</v>
      </c>
      <c r="C90" s="9" t="s">
        <v>12</v>
      </c>
      <c r="D90" s="9" t="s">
        <v>13</v>
      </c>
      <c r="E90" s="9">
        <v>1290</v>
      </c>
      <c r="F90" s="9">
        <v>7.31</v>
      </c>
      <c r="G90" s="9">
        <f t="shared" si="3"/>
        <v>386.63</v>
      </c>
      <c r="H90" s="9">
        <f t="shared" si="2"/>
        <v>77.33</v>
      </c>
    </row>
    <row r="91" s="2" customFormat="1" spans="1:8">
      <c r="A91" s="9">
        <v>83</v>
      </c>
      <c r="B91" s="9" t="s">
        <v>95</v>
      </c>
      <c r="C91" s="9" t="s">
        <v>12</v>
      </c>
      <c r="D91" s="9" t="s">
        <v>13</v>
      </c>
      <c r="E91" s="9">
        <v>1290</v>
      </c>
      <c r="F91" s="9">
        <v>7.86</v>
      </c>
      <c r="G91" s="9">
        <f t="shared" si="3"/>
        <v>415.72</v>
      </c>
      <c r="H91" s="9">
        <f t="shared" si="2"/>
        <v>83.14</v>
      </c>
    </row>
    <row r="92" s="2" customFormat="1" spans="1:8">
      <c r="A92" s="9">
        <v>84</v>
      </c>
      <c r="B92" s="9" t="s">
        <v>96</v>
      </c>
      <c r="C92" s="9" t="s">
        <v>12</v>
      </c>
      <c r="D92" s="9" t="s">
        <v>13</v>
      </c>
      <c r="E92" s="9">
        <v>1290</v>
      </c>
      <c r="F92" s="9">
        <v>7.47</v>
      </c>
      <c r="G92" s="9">
        <f t="shared" si="3"/>
        <v>395.09</v>
      </c>
      <c r="H92" s="9">
        <f t="shared" si="2"/>
        <v>79.02</v>
      </c>
    </row>
    <row r="93" s="2" customFormat="1" spans="1:8">
      <c r="A93" s="9">
        <v>85</v>
      </c>
      <c r="B93" s="9" t="s">
        <v>97</v>
      </c>
      <c r="C93" s="9" t="s">
        <v>12</v>
      </c>
      <c r="D93" s="9" t="s">
        <v>13</v>
      </c>
      <c r="E93" s="9">
        <v>1290</v>
      </c>
      <c r="F93" s="9">
        <v>5.67</v>
      </c>
      <c r="G93" s="9">
        <f t="shared" si="3"/>
        <v>299.89</v>
      </c>
      <c r="H93" s="9">
        <f t="shared" si="2"/>
        <v>59.98</v>
      </c>
    </row>
    <row r="94" s="2" customFormat="1" spans="1:8">
      <c r="A94" s="9">
        <v>86</v>
      </c>
      <c r="B94" s="9" t="s">
        <v>98</v>
      </c>
      <c r="C94" s="9" t="s">
        <v>12</v>
      </c>
      <c r="D94" s="9" t="s">
        <v>13</v>
      </c>
      <c r="E94" s="9">
        <v>1290</v>
      </c>
      <c r="F94" s="9">
        <v>13.13</v>
      </c>
      <c r="G94" s="9">
        <f t="shared" si="3"/>
        <v>694.45</v>
      </c>
      <c r="H94" s="9">
        <f t="shared" si="2"/>
        <v>138.89</v>
      </c>
    </row>
    <row r="95" s="2" customFormat="1" spans="1:8">
      <c r="A95" s="9">
        <v>87</v>
      </c>
      <c r="B95" s="9" t="s">
        <v>99</v>
      </c>
      <c r="C95" s="9" t="s">
        <v>12</v>
      </c>
      <c r="D95" s="9" t="s">
        <v>13</v>
      </c>
      <c r="E95" s="9">
        <v>1290</v>
      </c>
      <c r="F95" s="9">
        <v>10</v>
      </c>
      <c r="G95" s="9">
        <f t="shared" si="3"/>
        <v>528.9</v>
      </c>
      <c r="H95" s="9">
        <f t="shared" si="2"/>
        <v>105.78</v>
      </c>
    </row>
    <row r="96" s="2" customFormat="1" spans="1:8">
      <c r="A96" s="9">
        <v>88</v>
      </c>
      <c r="B96" s="9" t="s">
        <v>100</v>
      </c>
      <c r="C96" s="9" t="s">
        <v>12</v>
      </c>
      <c r="D96" s="9" t="s">
        <v>13</v>
      </c>
      <c r="E96" s="9">
        <v>1290</v>
      </c>
      <c r="F96" s="9">
        <v>12.66</v>
      </c>
      <c r="G96" s="9">
        <f t="shared" si="3"/>
        <v>669.59</v>
      </c>
      <c r="H96" s="9">
        <f t="shared" si="2"/>
        <v>133.92</v>
      </c>
    </row>
    <row r="97" s="2" customFormat="1" spans="1:8">
      <c r="A97" s="9">
        <v>89</v>
      </c>
      <c r="B97" s="9" t="s">
        <v>101</v>
      </c>
      <c r="C97" s="9" t="s">
        <v>12</v>
      </c>
      <c r="D97" s="9" t="s">
        <v>13</v>
      </c>
      <c r="E97" s="9">
        <v>1290</v>
      </c>
      <c r="F97" s="9">
        <v>7.78</v>
      </c>
      <c r="G97" s="9">
        <f t="shared" si="3"/>
        <v>411.48</v>
      </c>
      <c r="H97" s="9">
        <f t="shared" si="2"/>
        <v>82.3</v>
      </c>
    </row>
    <row r="98" s="2" customFormat="1" spans="1:8">
      <c r="A98" s="9">
        <v>90</v>
      </c>
      <c r="B98" s="9" t="s">
        <v>102</v>
      </c>
      <c r="C98" s="9" t="s">
        <v>12</v>
      </c>
      <c r="D98" s="9" t="s">
        <v>13</v>
      </c>
      <c r="E98" s="9">
        <v>1290</v>
      </c>
      <c r="F98" s="9">
        <v>9.35</v>
      </c>
      <c r="G98" s="9">
        <f t="shared" si="3"/>
        <v>494.52</v>
      </c>
      <c r="H98" s="9">
        <f t="shared" si="2"/>
        <v>98.9</v>
      </c>
    </row>
    <row r="99" s="2" customFormat="1" spans="1:8">
      <c r="A99" s="9">
        <v>91</v>
      </c>
      <c r="B99" s="9" t="s">
        <v>103</v>
      </c>
      <c r="C99" s="9" t="s">
        <v>12</v>
      </c>
      <c r="D99" s="9" t="s">
        <v>13</v>
      </c>
      <c r="E99" s="9">
        <v>1290</v>
      </c>
      <c r="F99" s="9">
        <v>10.29</v>
      </c>
      <c r="G99" s="9">
        <f t="shared" si="3"/>
        <v>544.24</v>
      </c>
      <c r="H99" s="9">
        <f t="shared" si="2"/>
        <v>108.85</v>
      </c>
    </row>
    <row r="100" s="2" customFormat="1" spans="1:8">
      <c r="A100" s="9">
        <v>92</v>
      </c>
      <c r="B100" s="9" t="s">
        <v>104</v>
      </c>
      <c r="C100" s="9" t="s">
        <v>12</v>
      </c>
      <c r="D100" s="9" t="s">
        <v>13</v>
      </c>
      <c r="E100" s="9">
        <v>1290</v>
      </c>
      <c r="F100" s="9">
        <v>5.6</v>
      </c>
      <c r="G100" s="9">
        <f t="shared" si="3"/>
        <v>296.18</v>
      </c>
      <c r="H100" s="9">
        <f t="shared" si="2"/>
        <v>59.24</v>
      </c>
    </row>
    <row r="101" s="2" customFormat="1" spans="1:8">
      <c r="A101" s="9">
        <v>93</v>
      </c>
      <c r="B101" s="9" t="s">
        <v>105</v>
      </c>
      <c r="C101" s="9" t="s">
        <v>12</v>
      </c>
      <c r="D101" s="9" t="s">
        <v>13</v>
      </c>
      <c r="E101" s="9">
        <v>1290</v>
      </c>
      <c r="F101" s="9">
        <v>12.8</v>
      </c>
      <c r="G101" s="9">
        <f t="shared" si="3"/>
        <v>676.99</v>
      </c>
      <c r="H101" s="9">
        <f t="shared" si="2"/>
        <v>135.4</v>
      </c>
    </row>
    <row r="102" s="2" customFormat="1" spans="1:8">
      <c r="A102" s="9">
        <v>94</v>
      </c>
      <c r="B102" s="9" t="s">
        <v>106</v>
      </c>
      <c r="C102" s="9" t="s">
        <v>12</v>
      </c>
      <c r="D102" s="9" t="s">
        <v>13</v>
      </c>
      <c r="E102" s="9">
        <v>1290</v>
      </c>
      <c r="F102" s="9">
        <v>2.56</v>
      </c>
      <c r="G102" s="9">
        <f t="shared" si="3"/>
        <v>135.4</v>
      </c>
      <c r="H102" s="9">
        <f t="shared" si="2"/>
        <v>27.08</v>
      </c>
    </row>
    <row r="103" s="2" customFormat="1" spans="1:8">
      <c r="A103" s="9">
        <v>95</v>
      </c>
      <c r="B103" s="9" t="s">
        <v>107</v>
      </c>
      <c r="C103" s="9" t="s">
        <v>12</v>
      </c>
      <c r="D103" s="9" t="s">
        <v>13</v>
      </c>
      <c r="E103" s="9">
        <v>1290</v>
      </c>
      <c r="F103" s="9">
        <v>9.6</v>
      </c>
      <c r="G103" s="9">
        <f t="shared" si="3"/>
        <v>507.74</v>
      </c>
      <c r="H103" s="9">
        <f t="shared" si="2"/>
        <v>101.55</v>
      </c>
    </row>
    <row r="104" s="2" customFormat="1" spans="1:8">
      <c r="A104" s="9">
        <v>96</v>
      </c>
      <c r="B104" s="9" t="s">
        <v>108</v>
      </c>
      <c r="C104" s="9" t="s">
        <v>12</v>
      </c>
      <c r="D104" s="9" t="s">
        <v>13</v>
      </c>
      <c r="E104" s="9">
        <v>1290</v>
      </c>
      <c r="F104" s="9">
        <v>12.4</v>
      </c>
      <c r="G104" s="9">
        <f t="shared" si="3"/>
        <v>655.84</v>
      </c>
      <c r="H104" s="9">
        <f t="shared" si="2"/>
        <v>131.17</v>
      </c>
    </row>
    <row r="105" s="2" customFormat="1" spans="1:8">
      <c r="A105" s="9">
        <v>97</v>
      </c>
      <c r="B105" s="9" t="s">
        <v>109</v>
      </c>
      <c r="C105" s="9" t="s">
        <v>12</v>
      </c>
      <c r="D105" s="9" t="s">
        <v>13</v>
      </c>
      <c r="E105" s="9">
        <v>1290</v>
      </c>
      <c r="F105" s="9">
        <v>11.97</v>
      </c>
      <c r="G105" s="9">
        <f t="shared" si="3"/>
        <v>633.09</v>
      </c>
      <c r="H105" s="9">
        <f t="shared" si="2"/>
        <v>126.62</v>
      </c>
    </row>
    <row r="106" s="2" customFormat="1" spans="1:8">
      <c r="A106" s="9">
        <v>98</v>
      </c>
      <c r="B106" s="9" t="s">
        <v>110</v>
      </c>
      <c r="C106" s="9" t="s">
        <v>12</v>
      </c>
      <c r="D106" s="9" t="s">
        <v>13</v>
      </c>
      <c r="E106" s="9">
        <v>1290</v>
      </c>
      <c r="F106" s="9">
        <v>1.83</v>
      </c>
      <c r="G106" s="9">
        <f t="shared" si="3"/>
        <v>96.79</v>
      </c>
      <c r="H106" s="9">
        <f t="shared" si="2"/>
        <v>19.36</v>
      </c>
    </row>
    <row r="107" s="2" customFormat="1" spans="1:8">
      <c r="A107" s="9">
        <v>99</v>
      </c>
      <c r="B107" s="9" t="s">
        <v>111</v>
      </c>
      <c r="C107" s="9" t="s">
        <v>12</v>
      </c>
      <c r="D107" s="9" t="s">
        <v>13</v>
      </c>
      <c r="E107" s="9">
        <v>1290</v>
      </c>
      <c r="F107" s="9">
        <v>7.42</v>
      </c>
      <c r="G107" s="9">
        <f t="shared" si="3"/>
        <v>392.44</v>
      </c>
      <c r="H107" s="9">
        <f t="shared" si="2"/>
        <v>78.49</v>
      </c>
    </row>
    <row r="108" s="2" customFormat="1" spans="1:8">
      <c r="A108" s="9">
        <v>100</v>
      </c>
      <c r="B108" s="9" t="s">
        <v>112</v>
      </c>
      <c r="C108" s="9" t="s">
        <v>12</v>
      </c>
      <c r="D108" s="9" t="s">
        <v>13</v>
      </c>
      <c r="E108" s="9">
        <v>1290</v>
      </c>
      <c r="F108" s="9">
        <v>7.34</v>
      </c>
      <c r="G108" s="9">
        <f t="shared" si="3"/>
        <v>388.21</v>
      </c>
      <c r="H108" s="9">
        <f t="shared" si="2"/>
        <v>77.64</v>
      </c>
    </row>
    <row r="109" s="2" customFormat="1" spans="1:8">
      <c r="A109" s="9">
        <v>101</v>
      </c>
      <c r="B109" s="9" t="s">
        <v>113</v>
      </c>
      <c r="C109" s="9" t="s">
        <v>12</v>
      </c>
      <c r="D109" s="9" t="s">
        <v>13</v>
      </c>
      <c r="E109" s="9">
        <v>1290</v>
      </c>
      <c r="F109" s="9">
        <v>5.25</v>
      </c>
      <c r="G109" s="9">
        <f t="shared" si="3"/>
        <v>277.67</v>
      </c>
      <c r="H109" s="9">
        <f t="shared" si="2"/>
        <v>55.53</v>
      </c>
    </row>
    <row r="110" s="2" customFormat="1" spans="1:8">
      <c r="A110" s="9">
        <v>102</v>
      </c>
      <c r="B110" s="9" t="s">
        <v>114</v>
      </c>
      <c r="C110" s="9" t="s">
        <v>12</v>
      </c>
      <c r="D110" s="9" t="s">
        <v>13</v>
      </c>
      <c r="E110" s="9">
        <v>1290</v>
      </c>
      <c r="F110" s="9">
        <v>14.76</v>
      </c>
      <c r="G110" s="9">
        <f t="shared" si="3"/>
        <v>780.66</v>
      </c>
      <c r="H110" s="9">
        <f t="shared" si="2"/>
        <v>156.13</v>
      </c>
    </row>
    <row r="111" s="2" customFormat="1" spans="1:8">
      <c r="A111" s="9">
        <v>103</v>
      </c>
      <c r="B111" s="9" t="s">
        <v>115</v>
      </c>
      <c r="C111" s="9" t="s">
        <v>12</v>
      </c>
      <c r="D111" s="9" t="s">
        <v>13</v>
      </c>
      <c r="E111" s="9">
        <v>1290</v>
      </c>
      <c r="F111" s="9">
        <v>12.5</v>
      </c>
      <c r="G111" s="9">
        <f t="shared" si="3"/>
        <v>661.13</v>
      </c>
      <c r="H111" s="9">
        <f t="shared" si="2"/>
        <v>132.23</v>
      </c>
    </row>
    <row r="112" s="2" customFormat="1" spans="1:8">
      <c r="A112" s="9">
        <v>104</v>
      </c>
      <c r="B112" s="9" t="s">
        <v>116</v>
      </c>
      <c r="C112" s="9" t="s">
        <v>12</v>
      </c>
      <c r="D112" s="9" t="s">
        <v>13</v>
      </c>
      <c r="E112" s="9">
        <v>1290</v>
      </c>
      <c r="F112" s="9">
        <v>7.62</v>
      </c>
      <c r="G112" s="9">
        <f t="shared" si="3"/>
        <v>403.02</v>
      </c>
      <c r="H112" s="9">
        <f t="shared" si="2"/>
        <v>80.6</v>
      </c>
    </row>
    <row r="113" s="2" customFormat="1" spans="1:8">
      <c r="A113" s="9">
        <v>105</v>
      </c>
      <c r="B113" s="9" t="s">
        <v>117</v>
      </c>
      <c r="C113" s="9" t="s">
        <v>12</v>
      </c>
      <c r="D113" s="9" t="s">
        <v>13</v>
      </c>
      <c r="E113" s="9">
        <v>1290</v>
      </c>
      <c r="F113" s="9">
        <v>8.76</v>
      </c>
      <c r="G113" s="9">
        <f t="shared" si="3"/>
        <v>463.32</v>
      </c>
      <c r="H113" s="9">
        <f t="shared" si="2"/>
        <v>92.66</v>
      </c>
    </row>
    <row r="114" s="2" customFormat="1" spans="1:8">
      <c r="A114" s="9">
        <v>106</v>
      </c>
      <c r="B114" s="9" t="s">
        <v>118</v>
      </c>
      <c r="C114" s="9" t="s">
        <v>12</v>
      </c>
      <c r="D114" s="9" t="s">
        <v>13</v>
      </c>
      <c r="E114" s="9">
        <v>1290</v>
      </c>
      <c r="F114" s="9">
        <v>5.48</v>
      </c>
      <c r="G114" s="9">
        <f t="shared" si="3"/>
        <v>289.84</v>
      </c>
      <c r="H114" s="9">
        <f t="shared" si="2"/>
        <v>57.97</v>
      </c>
    </row>
    <row r="115" s="2" customFormat="1" spans="1:8">
      <c r="A115" s="9">
        <v>107</v>
      </c>
      <c r="B115" s="9" t="s">
        <v>119</v>
      </c>
      <c r="C115" s="9" t="s">
        <v>12</v>
      </c>
      <c r="D115" s="9" t="s">
        <v>13</v>
      </c>
      <c r="E115" s="9">
        <v>1290</v>
      </c>
      <c r="F115" s="9">
        <v>8.37</v>
      </c>
      <c r="G115" s="9">
        <f t="shared" si="3"/>
        <v>442.69</v>
      </c>
      <c r="H115" s="9">
        <f t="shared" si="2"/>
        <v>88.54</v>
      </c>
    </row>
    <row r="116" s="2" customFormat="1" spans="1:8">
      <c r="A116" s="9">
        <v>108</v>
      </c>
      <c r="B116" s="9" t="s">
        <v>120</v>
      </c>
      <c r="C116" s="9" t="s">
        <v>12</v>
      </c>
      <c r="D116" s="9" t="s">
        <v>13</v>
      </c>
      <c r="E116" s="9">
        <v>1290</v>
      </c>
      <c r="F116" s="9">
        <v>9.84</v>
      </c>
      <c r="G116" s="9">
        <f t="shared" si="3"/>
        <v>520.44</v>
      </c>
      <c r="H116" s="9">
        <f t="shared" si="2"/>
        <v>104.09</v>
      </c>
    </row>
    <row r="117" s="2" customFormat="1" spans="1:8">
      <c r="A117" s="9">
        <v>109</v>
      </c>
      <c r="B117" s="9" t="s">
        <v>121</v>
      </c>
      <c r="C117" s="9" t="s">
        <v>12</v>
      </c>
      <c r="D117" s="9" t="s">
        <v>13</v>
      </c>
      <c r="E117" s="9">
        <v>1290</v>
      </c>
      <c r="F117" s="9">
        <v>3.94</v>
      </c>
      <c r="G117" s="9">
        <f t="shared" si="3"/>
        <v>208.39</v>
      </c>
      <c r="H117" s="9">
        <f t="shared" si="2"/>
        <v>41.68</v>
      </c>
    </row>
    <row r="118" s="2" customFormat="1" spans="1:8">
      <c r="A118" s="9">
        <v>110</v>
      </c>
      <c r="B118" s="9" t="s">
        <v>122</v>
      </c>
      <c r="C118" s="9" t="s">
        <v>12</v>
      </c>
      <c r="D118" s="9" t="s">
        <v>13</v>
      </c>
      <c r="E118" s="9">
        <v>1290</v>
      </c>
      <c r="F118" s="9">
        <v>8.37</v>
      </c>
      <c r="G118" s="9">
        <f t="shared" si="3"/>
        <v>442.69</v>
      </c>
      <c r="H118" s="9">
        <f t="shared" si="2"/>
        <v>88.54</v>
      </c>
    </row>
    <row r="119" s="2" customFormat="1" spans="1:8">
      <c r="A119" s="9">
        <v>111</v>
      </c>
      <c r="B119" s="9" t="s">
        <v>123</v>
      </c>
      <c r="C119" s="9" t="s">
        <v>12</v>
      </c>
      <c r="D119" s="9" t="s">
        <v>13</v>
      </c>
      <c r="E119" s="9">
        <v>1290</v>
      </c>
      <c r="F119" s="9">
        <v>6.96</v>
      </c>
      <c r="G119" s="9">
        <f t="shared" si="3"/>
        <v>368.11</v>
      </c>
      <c r="H119" s="9">
        <f t="shared" si="2"/>
        <v>73.62</v>
      </c>
    </row>
    <row r="120" s="2" customFormat="1" spans="1:8">
      <c r="A120" s="9">
        <v>112</v>
      </c>
      <c r="B120" s="9" t="s">
        <v>124</v>
      </c>
      <c r="C120" s="9" t="s">
        <v>12</v>
      </c>
      <c r="D120" s="9" t="s">
        <v>13</v>
      </c>
      <c r="E120" s="9">
        <v>1290</v>
      </c>
      <c r="F120" s="9">
        <v>2.2</v>
      </c>
      <c r="G120" s="9">
        <f t="shared" si="3"/>
        <v>116.36</v>
      </c>
      <c r="H120" s="9">
        <f t="shared" si="2"/>
        <v>23.27</v>
      </c>
    </row>
    <row r="121" s="2" customFormat="1" spans="1:8">
      <c r="A121" s="9">
        <v>113</v>
      </c>
      <c r="B121" s="9" t="s">
        <v>125</v>
      </c>
      <c r="C121" s="9" t="s">
        <v>12</v>
      </c>
      <c r="D121" s="9" t="s">
        <v>13</v>
      </c>
      <c r="E121" s="9">
        <v>1290</v>
      </c>
      <c r="F121" s="9">
        <v>5.1</v>
      </c>
      <c r="G121" s="9">
        <f t="shared" si="3"/>
        <v>269.74</v>
      </c>
      <c r="H121" s="9">
        <f t="shared" si="2"/>
        <v>53.95</v>
      </c>
    </row>
    <row r="122" s="2" customFormat="1" spans="1:8">
      <c r="A122" s="9">
        <v>114</v>
      </c>
      <c r="B122" s="9" t="s">
        <v>126</v>
      </c>
      <c r="C122" s="9" t="s">
        <v>12</v>
      </c>
      <c r="D122" s="9" t="s">
        <v>13</v>
      </c>
      <c r="E122" s="9">
        <v>1290</v>
      </c>
      <c r="F122" s="9">
        <v>14.95</v>
      </c>
      <c r="G122" s="9">
        <f t="shared" si="3"/>
        <v>790.71</v>
      </c>
      <c r="H122" s="9">
        <f t="shared" si="2"/>
        <v>158.14</v>
      </c>
    </row>
    <row r="123" s="2" customFormat="1" spans="1:8">
      <c r="A123" s="9">
        <v>115</v>
      </c>
      <c r="B123" s="9" t="s">
        <v>127</v>
      </c>
      <c r="C123" s="9" t="s">
        <v>12</v>
      </c>
      <c r="D123" s="9" t="s">
        <v>13</v>
      </c>
      <c r="E123" s="9">
        <v>1290</v>
      </c>
      <c r="F123" s="9">
        <v>9.04</v>
      </c>
      <c r="G123" s="9">
        <f t="shared" si="3"/>
        <v>478.13</v>
      </c>
      <c r="H123" s="9">
        <f t="shared" si="2"/>
        <v>95.63</v>
      </c>
    </row>
    <row r="124" s="2" customFormat="1" spans="1:8">
      <c r="A124" s="9">
        <v>116</v>
      </c>
      <c r="B124" s="9" t="s">
        <v>128</v>
      </c>
      <c r="C124" s="9" t="s">
        <v>12</v>
      </c>
      <c r="D124" s="9" t="s">
        <v>13</v>
      </c>
      <c r="E124" s="9">
        <v>1290</v>
      </c>
      <c r="F124" s="9">
        <v>2.21</v>
      </c>
      <c r="G124" s="9">
        <f t="shared" si="3"/>
        <v>116.89</v>
      </c>
      <c r="H124" s="9">
        <f t="shared" si="2"/>
        <v>23.38</v>
      </c>
    </row>
    <row r="125" s="2" customFormat="1" spans="1:8">
      <c r="A125" s="9">
        <v>117</v>
      </c>
      <c r="B125" s="9" t="s">
        <v>129</v>
      </c>
      <c r="C125" s="9" t="s">
        <v>12</v>
      </c>
      <c r="D125" s="9" t="s">
        <v>13</v>
      </c>
      <c r="E125" s="9">
        <v>1290</v>
      </c>
      <c r="F125" s="9">
        <v>12.75</v>
      </c>
      <c r="G125" s="9">
        <f t="shared" si="3"/>
        <v>674.35</v>
      </c>
      <c r="H125" s="9">
        <f t="shared" si="2"/>
        <v>134.87</v>
      </c>
    </row>
    <row r="126" s="2" customFormat="1" spans="1:8">
      <c r="A126" s="9">
        <v>118</v>
      </c>
      <c r="B126" s="9" t="s">
        <v>130</v>
      </c>
      <c r="C126" s="9" t="s">
        <v>12</v>
      </c>
      <c r="D126" s="9" t="s">
        <v>13</v>
      </c>
      <c r="E126" s="9">
        <v>1290</v>
      </c>
      <c r="F126" s="9">
        <v>16.49</v>
      </c>
      <c r="G126" s="9">
        <f t="shared" si="3"/>
        <v>872.16</v>
      </c>
      <c r="H126" s="9">
        <f t="shared" si="2"/>
        <v>174.43</v>
      </c>
    </row>
    <row r="127" s="2" customFormat="1" spans="1:8">
      <c r="A127" s="9">
        <v>119</v>
      </c>
      <c r="B127" s="9" t="s">
        <v>131</v>
      </c>
      <c r="C127" s="9" t="s">
        <v>12</v>
      </c>
      <c r="D127" s="9" t="s">
        <v>13</v>
      </c>
      <c r="E127" s="9">
        <v>1290</v>
      </c>
      <c r="F127" s="9">
        <v>4.65</v>
      </c>
      <c r="G127" s="9">
        <f t="shared" si="3"/>
        <v>245.94</v>
      </c>
      <c r="H127" s="9">
        <f t="shared" si="2"/>
        <v>49.19</v>
      </c>
    </row>
    <row r="128" s="2" customFormat="1" spans="1:8">
      <c r="A128" s="9">
        <v>120</v>
      </c>
      <c r="B128" s="9" t="s">
        <v>132</v>
      </c>
      <c r="C128" s="9" t="s">
        <v>12</v>
      </c>
      <c r="D128" s="9" t="s">
        <v>13</v>
      </c>
      <c r="E128" s="9">
        <v>1290</v>
      </c>
      <c r="F128" s="9">
        <v>2.8</v>
      </c>
      <c r="G128" s="9">
        <f t="shared" si="3"/>
        <v>148.09</v>
      </c>
      <c r="H128" s="9">
        <f t="shared" si="2"/>
        <v>29.62</v>
      </c>
    </row>
    <row r="129" s="2" customFormat="1" spans="1:8">
      <c r="A129" s="9">
        <v>121</v>
      </c>
      <c r="B129" s="9" t="s">
        <v>133</v>
      </c>
      <c r="C129" s="9" t="s">
        <v>12</v>
      </c>
      <c r="D129" s="9" t="s">
        <v>13</v>
      </c>
      <c r="E129" s="9">
        <v>1290</v>
      </c>
      <c r="F129" s="9">
        <v>1.6</v>
      </c>
      <c r="G129" s="9">
        <f t="shared" si="3"/>
        <v>84.62</v>
      </c>
      <c r="H129" s="9">
        <f t="shared" si="2"/>
        <v>16.92</v>
      </c>
    </row>
    <row r="130" s="2" customFormat="1" spans="1:8">
      <c r="A130" s="9">
        <v>122</v>
      </c>
      <c r="B130" s="9" t="s">
        <v>134</v>
      </c>
      <c r="C130" s="9" t="s">
        <v>12</v>
      </c>
      <c r="D130" s="9" t="s">
        <v>13</v>
      </c>
      <c r="E130" s="9">
        <v>1290</v>
      </c>
      <c r="F130" s="9">
        <v>6.51</v>
      </c>
      <c r="G130" s="9">
        <f t="shared" si="3"/>
        <v>344.31</v>
      </c>
      <c r="H130" s="9">
        <f t="shared" si="2"/>
        <v>68.86</v>
      </c>
    </row>
    <row r="131" s="2" customFormat="1" spans="1:8">
      <c r="A131" s="9">
        <v>123</v>
      </c>
      <c r="B131" s="9" t="s">
        <v>135</v>
      </c>
      <c r="C131" s="9" t="s">
        <v>12</v>
      </c>
      <c r="D131" s="9" t="s">
        <v>13</v>
      </c>
      <c r="E131" s="9">
        <v>1290</v>
      </c>
      <c r="F131" s="9">
        <v>8.29</v>
      </c>
      <c r="G131" s="9">
        <f t="shared" si="3"/>
        <v>438.46</v>
      </c>
      <c r="H131" s="9">
        <f t="shared" si="2"/>
        <v>87.69</v>
      </c>
    </row>
    <row r="132" s="2" customFormat="1" spans="1:8">
      <c r="A132" s="9">
        <v>124</v>
      </c>
      <c r="B132" s="9" t="s">
        <v>136</v>
      </c>
      <c r="C132" s="9" t="s">
        <v>12</v>
      </c>
      <c r="D132" s="9" t="s">
        <v>13</v>
      </c>
      <c r="E132" s="9">
        <v>1290</v>
      </c>
      <c r="F132" s="9">
        <v>14.96</v>
      </c>
      <c r="G132" s="9">
        <f t="shared" si="3"/>
        <v>791.23</v>
      </c>
      <c r="H132" s="9">
        <f t="shared" si="2"/>
        <v>158.25</v>
      </c>
    </row>
    <row r="133" s="2" customFormat="1" spans="1:8">
      <c r="A133" s="9">
        <v>125</v>
      </c>
      <c r="B133" s="9" t="s">
        <v>137</v>
      </c>
      <c r="C133" s="9" t="s">
        <v>12</v>
      </c>
      <c r="D133" s="9" t="s">
        <v>13</v>
      </c>
      <c r="E133" s="9">
        <v>1290</v>
      </c>
      <c r="F133" s="9">
        <v>6.36</v>
      </c>
      <c r="G133" s="9">
        <f t="shared" si="3"/>
        <v>336.38</v>
      </c>
      <c r="H133" s="9">
        <f t="shared" si="2"/>
        <v>67.28</v>
      </c>
    </row>
    <row r="134" s="2" customFormat="1" spans="1:8">
      <c r="A134" s="9">
        <v>126</v>
      </c>
      <c r="B134" s="9" t="s">
        <v>138</v>
      </c>
      <c r="C134" s="9" t="s">
        <v>12</v>
      </c>
      <c r="D134" s="9" t="s">
        <v>13</v>
      </c>
      <c r="E134" s="9">
        <v>1290</v>
      </c>
      <c r="F134" s="9">
        <v>9.54</v>
      </c>
      <c r="G134" s="9">
        <f t="shared" si="3"/>
        <v>504.57</v>
      </c>
      <c r="H134" s="9">
        <f t="shared" si="2"/>
        <v>100.91</v>
      </c>
    </row>
    <row r="135" s="2" customFormat="1" spans="1:8">
      <c r="A135" s="9">
        <v>127</v>
      </c>
      <c r="B135" s="9" t="s">
        <v>139</v>
      </c>
      <c r="C135" s="9" t="s">
        <v>12</v>
      </c>
      <c r="D135" s="9" t="s">
        <v>13</v>
      </c>
      <c r="E135" s="9">
        <v>1290</v>
      </c>
      <c r="F135" s="9">
        <v>10.26</v>
      </c>
      <c r="G135" s="9">
        <f t="shared" si="3"/>
        <v>542.65</v>
      </c>
      <c r="H135" s="9">
        <f t="shared" si="2"/>
        <v>108.53</v>
      </c>
    </row>
    <row r="136" s="2" customFormat="1" spans="1:8">
      <c r="A136" s="9">
        <v>128</v>
      </c>
      <c r="B136" s="9" t="s">
        <v>140</v>
      </c>
      <c r="C136" s="9" t="s">
        <v>12</v>
      </c>
      <c r="D136" s="9" t="s">
        <v>13</v>
      </c>
      <c r="E136" s="9">
        <v>1290</v>
      </c>
      <c r="F136" s="9">
        <v>2.63</v>
      </c>
      <c r="G136" s="9">
        <f t="shared" si="3"/>
        <v>139.1</v>
      </c>
      <c r="H136" s="9">
        <f t="shared" si="2"/>
        <v>27.82</v>
      </c>
    </row>
    <row r="137" s="2" customFormat="1" spans="1:8">
      <c r="A137" s="9">
        <v>129</v>
      </c>
      <c r="B137" s="9" t="s">
        <v>141</v>
      </c>
      <c r="C137" s="9" t="s">
        <v>12</v>
      </c>
      <c r="D137" s="9" t="s">
        <v>13</v>
      </c>
      <c r="E137" s="9">
        <v>1290</v>
      </c>
      <c r="F137" s="9">
        <v>8.84</v>
      </c>
      <c r="G137" s="9">
        <f t="shared" si="3"/>
        <v>467.55</v>
      </c>
      <c r="H137" s="9">
        <f t="shared" ref="H137:H177" si="4">IF(F137&lt;&gt;"",ROUND(G137*0.2,2),"")</f>
        <v>93.51</v>
      </c>
    </row>
    <row r="138" s="2" customFormat="1" spans="1:8">
      <c r="A138" s="9">
        <v>130</v>
      </c>
      <c r="B138" s="9" t="s">
        <v>142</v>
      </c>
      <c r="C138" s="9" t="s">
        <v>12</v>
      </c>
      <c r="D138" s="9" t="s">
        <v>13</v>
      </c>
      <c r="E138" s="9">
        <v>1290</v>
      </c>
      <c r="F138" s="9">
        <v>7.96</v>
      </c>
      <c r="G138" s="9">
        <f t="shared" si="3"/>
        <v>421</v>
      </c>
      <c r="H138" s="9">
        <f t="shared" si="4"/>
        <v>84.2</v>
      </c>
    </row>
    <row r="139" s="2" customFormat="1" spans="1:8">
      <c r="A139" s="9">
        <v>131</v>
      </c>
      <c r="B139" s="9" t="s">
        <v>143</v>
      </c>
      <c r="C139" s="9" t="s">
        <v>12</v>
      </c>
      <c r="D139" s="9" t="s">
        <v>13</v>
      </c>
      <c r="E139" s="9">
        <v>1290</v>
      </c>
      <c r="F139" s="9">
        <v>7.21</v>
      </c>
      <c r="G139" s="9">
        <f t="shared" si="3"/>
        <v>381.34</v>
      </c>
      <c r="H139" s="9">
        <f t="shared" si="4"/>
        <v>76.27</v>
      </c>
    </row>
    <row r="140" s="2" customFormat="1" spans="1:8">
      <c r="A140" s="9">
        <v>132</v>
      </c>
      <c r="B140" s="9" t="s">
        <v>144</v>
      </c>
      <c r="C140" s="9" t="s">
        <v>12</v>
      </c>
      <c r="D140" s="9" t="s">
        <v>13</v>
      </c>
      <c r="E140" s="9">
        <v>1290</v>
      </c>
      <c r="F140" s="9">
        <v>7.82</v>
      </c>
      <c r="G140" s="9">
        <f t="shared" ref="G140:G176" si="5">IF(F140&lt;&gt;"",IF(I137="玉米",ROUND(F140*770*6.1%,2),ROUND(F140*1290*4.1%,2)),"")</f>
        <v>413.6</v>
      </c>
      <c r="H140" s="9">
        <f t="shared" si="4"/>
        <v>82.72</v>
      </c>
    </row>
    <row r="141" s="2" customFormat="1" spans="1:8">
      <c r="A141" s="9">
        <v>133</v>
      </c>
      <c r="B141" s="9" t="s">
        <v>145</v>
      </c>
      <c r="C141" s="9" t="s">
        <v>12</v>
      </c>
      <c r="D141" s="9" t="s">
        <v>13</v>
      </c>
      <c r="E141" s="9">
        <v>1290</v>
      </c>
      <c r="F141" s="9">
        <v>8.36</v>
      </c>
      <c r="G141" s="9">
        <f t="shared" si="5"/>
        <v>442.16</v>
      </c>
      <c r="H141" s="9">
        <f t="shared" si="4"/>
        <v>88.43</v>
      </c>
    </row>
    <row r="142" s="2" customFormat="1" spans="1:8">
      <c r="A142" s="9">
        <v>134</v>
      </c>
      <c r="B142" s="9" t="s">
        <v>146</v>
      </c>
      <c r="C142" s="9" t="s">
        <v>12</v>
      </c>
      <c r="D142" s="9" t="s">
        <v>13</v>
      </c>
      <c r="E142" s="9">
        <v>1290</v>
      </c>
      <c r="F142" s="9">
        <v>22.27</v>
      </c>
      <c r="G142" s="9">
        <f t="shared" si="5"/>
        <v>1177.86</v>
      </c>
      <c r="H142" s="9">
        <f t="shared" si="4"/>
        <v>235.57</v>
      </c>
    </row>
    <row r="143" s="2" customFormat="1" spans="1:8">
      <c r="A143" s="9">
        <v>135</v>
      </c>
      <c r="B143" s="9" t="s">
        <v>147</v>
      </c>
      <c r="C143" s="9" t="s">
        <v>12</v>
      </c>
      <c r="D143" s="9" t="s">
        <v>13</v>
      </c>
      <c r="E143" s="9">
        <v>1290</v>
      </c>
      <c r="F143" s="9">
        <v>5.04</v>
      </c>
      <c r="G143" s="9">
        <f t="shared" si="5"/>
        <v>266.57</v>
      </c>
      <c r="H143" s="9">
        <f t="shared" si="4"/>
        <v>53.31</v>
      </c>
    </row>
    <row r="144" s="2" customFormat="1" spans="1:8">
      <c r="A144" s="9">
        <v>136</v>
      </c>
      <c r="B144" s="9" t="s">
        <v>148</v>
      </c>
      <c r="C144" s="9" t="s">
        <v>12</v>
      </c>
      <c r="D144" s="9" t="s">
        <v>13</v>
      </c>
      <c r="E144" s="9">
        <v>1290</v>
      </c>
      <c r="F144" s="9">
        <v>12.42</v>
      </c>
      <c r="G144" s="9">
        <f t="shared" si="5"/>
        <v>656.89</v>
      </c>
      <c r="H144" s="9">
        <f t="shared" si="4"/>
        <v>131.38</v>
      </c>
    </row>
    <row r="145" s="2" customFormat="1" spans="1:8">
      <c r="A145" s="9">
        <v>137</v>
      </c>
      <c r="B145" s="9" t="s">
        <v>149</v>
      </c>
      <c r="C145" s="9" t="s">
        <v>12</v>
      </c>
      <c r="D145" s="9" t="s">
        <v>13</v>
      </c>
      <c r="E145" s="9">
        <v>1290</v>
      </c>
      <c r="F145" s="9">
        <v>14.89</v>
      </c>
      <c r="G145" s="9">
        <f t="shared" si="5"/>
        <v>787.53</v>
      </c>
      <c r="H145" s="9">
        <f t="shared" si="4"/>
        <v>157.51</v>
      </c>
    </row>
    <row r="146" s="2" customFormat="1" spans="1:8">
      <c r="A146" s="9">
        <v>138</v>
      </c>
      <c r="B146" s="9" t="s">
        <v>150</v>
      </c>
      <c r="C146" s="9" t="s">
        <v>12</v>
      </c>
      <c r="D146" s="9" t="s">
        <v>13</v>
      </c>
      <c r="E146" s="9">
        <v>1290</v>
      </c>
      <c r="F146" s="9">
        <v>18.28</v>
      </c>
      <c r="G146" s="9">
        <f t="shared" si="5"/>
        <v>966.83</v>
      </c>
      <c r="H146" s="9">
        <f t="shared" si="4"/>
        <v>193.37</v>
      </c>
    </row>
    <row r="147" s="2" customFormat="1" spans="1:8">
      <c r="A147" s="9">
        <v>139</v>
      </c>
      <c r="B147" s="9" t="s">
        <v>151</v>
      </c>
      <c r="C147" s="9" t="s">
        <v>12</v>
      </c>
      <c r="D147" s="9" t="s">
        <v>13</v>
      </c>
      <c r="E147" s="9">
        <v>1290</v>
      </c>
      <c r="F147" s="9">
        <v>11.93</v>
      </c>
      <c r="G147" s="9">
        <f t="shared" si="5"/>
        <v>630.98</v>
      </c>
      <c r="H147" s="9">
        <f t="shared" si="4"/>
        <v>126.2</v>
      </c>
    </row>
    <row r="148" s="2" customFormat="1" spans="1:8">
      <c r="A148" s="9">
        <v>140</v>
      </c>
      <c r="B148" s="9" t="s">
        <v>152</v>
      </c>
      <c r="C148" s="9" t="s">
        <v>12</v>
      </c>
      <c r="D148" s="9" t="s">
        <v>13</v>
      </c>
      <c r="E148" s="9">
        <v>1290</v>
      </c>
      <c r="F148" s="9">
        <v>5.69</v>
      </c>
      <c r="G148" s="9">
        <f t="shared" si="5"/>
        <v>300.94</v>
      </c>
      <c r="H148" s="9">
        <f t="shared" si="4"/>
        <v>60.19</v>
      </c>
    </row>
    <row r="149" s="2" customFormat="1" spans="1:8">
      <c r="A149" s="9">
        <v>141</v>
      </c>
      <c r="B149" s="9" t="s">
        <v>153</v>
      </c>
      <c r="C149" s="9" t="s">
        <v>12</v>
      </c>
      <c r="D149" s="9" t="s">
        <v>13</v>
      </c>
      <c r="E149" s="9">
        <v>1290</v>
      </c>
      <c r="F149" s="9">
        <v>6.4</v>
      </c>
      <c r="G149" s="9">
        <f t="shared" si="5"/>
        <v>338.5</v>
      </c>
      <c r="H149" s="9">
        <f t="shared" si="4"/>
        <v>67.7</v>
      </c>
    </row>
    <row r="150" s="2" customFormat="1" spans="1:8">
      <c r="A150" s="9">
        <v>142</v>
      </c>
      <c r="B150" s="9" t="s">
        <v>154</v>
      </c>
      <c r="C150" s="9" t="s">
        <v>12</v>
      </c>
      <c r="D150" s="9" t="s">
        <v>13</v>
      </c>
      <c r="E150" s="9">
        <v>1290</v>
      </c>
      <c r="F150" s="9">
        <v>13.69</v>
      </c>
      <c r="G150" s="9">
        <f t="shared" si="5"/>
        <v>724.06</v>
      </c>
      <c r="H150" s="9">
        <f t="shared" si="4"/>
        <v>144.81</v>
      </c>
    </row>
    <row r="151" s="2" customFormat="1" spans="1:8">
      <c r="A151" s="9">
        <v>143</v>
      </c>
      <c r="B151" s="9" t="s">
        <v>155</v>
      </c>
      <c r="C151" s="9" t="s">
        <v>12</v>
      </c>
      <c r="D151" s="9" t="s">
        <v>13</v>
      </c>
      <c r="E151" s="9">
        <v>1290</v>
      </c>
      <c r="F151" s="9">
        <v>2.61</v>
      </c>
      <c r="G151" s="9">
        <f t="shared" si="5"/>
        <v>138.04</v>
      </c>
      <c r="H151" s="9">
        <f t="shared" si="4"/>
        <v>27.61</v>
      </c>
    </row>
    <row r="152" s="2" customFormat="1" spans="1:8">
      <c r="A152" s="9">
        <v>144</v>
      </c>
      <c r="B152" s="9" t="s">
        <v>156</v>
      </c>
      <c r="C152" s="9" t="s">
        <v>12</v>
      </c>
      <c r="D152" s="9" t="s">
        <v>13</v>
      </c>
      <c r="E152" s="9">
        <v>1290</v>
      </c>
      <c r="F152" s="9">
        <v>10.1</v>
      </c>
      <c r="G152" s="9">
        <f t="shared" si="5"/>
        <v>534.19</v>
      </c>
      <c r="H152" s="9">
        <f t="shared" si="4"/>
        <v>106.84</v>
      </c>
    </row>
    <row r="153" s="2" customFormat="1" spans="1:8">
      <c r="A153" s="9">
        <v>145</v>
      </c>
      <c r="B153" s="9" t="s">
        <v>157</v>
      </c>
      <c r="C153" s="9" t="s">
        <v>12</v>
      </c>
      <c r="D153" s="9" t="s">
        <v>13</v>
      </c>
      <c r="E153" s="9">
        <v>1290</v>
      </c>
      <c r="F153" s="9">
        <v>10.06</v>
      </c>
      <c r="G153" s="9">
        <f t="shared" si="5"/>
        <v>532.07</v>
      </c>
      <c r="H153" s="9">
        <f t="shared" si="4"/>
        <v>106.41</v>
      </c>
    </row>
    <row r="154" s="2" customFormat="1" spans="1:8">
      <c r="A154" s="9">
        <v>146</v>
      </c>
      <c r="B154" s="9" t="s">
        <v>158</v>
      </c>
      <c r="C154" s="9" t="s">
        <v>12</v>
      </c>
      <c r="D154" s="9" t="s">
        <v>13</v>
      </c>
      <c r="E154" s="9">
        <v>1290</v>
      </c>
      <c r="F154" s="9">
        <v>6.34</v>
      </c>
      <c r="G154" s="9">
        <f t="shared" si="5"/>
        <v>335.32</v>
      </c>
      <c r="H154" s="9">
        <f t="shared" si="4"/>
        <v>67.06</v>
      </c>
    </row>
    <row r="155" s="2" customFormat="1" spans="1:8">
      <c r="A155" s="9">
        <v>147</v>
      </c>
      <c r="B155" s="9" t="s">
        <v>159</v>
      </c>
      <c r="C155" s="9" t="s">
        <v>12</v>
      </c>
      <c r="D155" s="9" t="s">
        <v>13</v>
      </c>
      <c r="E155" s="9">
        <v>1290</v>
      </c>
      <c r="F155" s="9">
        <v>7.93</v>
      </c>
      <c r="G155" s="9">
        <f t="shared" si="5"/>
        <v>419.42</v>
      </c>
      <c r="H155" s="9">
        <f t="shared" si="4"/>
        <v>83.88</v>
      </c>
    </row>
    <row r="156" s="2" customFormat="1" spans="1:8">
      <c r="A156" s="9">
        <v>148</v>
      </c>
      <c r="B156" s="9" t="s">
        <v>160</v>
      </c>
      <c r="C156" s="9" t="s">
        <v>12</v>
      </c>
      <c r="D156" s="9" t="s">
        <v>13</v>
      </c>
      <c r="E156" s="9">
        <v>1290</v>
      </c>
      <c r="F156" s="9">
        <v>7.1</v>
      </c>
      <c r="G156" s="9">
        <f t="shared" si="5"/>
        <v>375.52</v>
      </c>
      <c r="H156" s="9">
        <f t="shared" si="4"/>
        <v>75.1</v>
      </c>
    </row>
    <row r="157" s="2" customFormat="1" spans="1:8">
      <c r="A157" s="9">
        <v>149</v>
      </c>
      <c r="B157" s="9" t="s">
        <v>161</v>
      </c>
      <c r="C157" s="9" t="s">
        <v>12</v>
      </c>
      <c r="D157" s="9" t="s">
        <v>13</v>
      </c>
      <c r="E157" s="9">
        <v>1290</v>
      </c>
      <c r="F157" s="9">
        <v>7.2</v>
      </c>
      <c r="G157" s="9">
        <f t="shared" si="5"/>
        <v>380.81</v>
      </c>
      <c r="H157" s="9">
        <f t="shared" si="4"/>
        <v>76.16</v>
      </c>
    </row>
    <row r="158" s="2" customFormat="1" spans="1:8">
      <c r="A158" s="9">
        <v>150</v>
      </c>
      <c r="B158" s="9" t="s">
        <v>110</v>
      </c>
      <c r="C158" s="9" t="s">
        <v>12</v>
      </c>
      <c r="D158" s="9" t="s">
        <v>13</v>
      </c>
      <c r="E158" s="9">
        <v>1290</v>
      </c>
      <c r="F158" s="9">
        <v>7.19</v>
      </c>
      <c r="G158" s="9">
        <f t="shared" si="5"/>
        <v>380.28</v>
      </c>
      <c r="H158" s="9">
        <f t="shared" si="4"/>
        <v>76.06</v>
      </c>
    </row>
    <row r="159" s="2" customFormat="1" spans="1:8">
      <c r="A159" s="9">
        <v>151</v>
      </c>
      <c r="B159" s="9" t="s">
        <v>162</v>
      </c>
      <c r="C159" s="9" t="s">
        <v>12</v>
      </c>
      <c r="D159" s="9" t="s">
        <v>13</v>
      </c>
      <c r="E159" s="9">
        <v>1290</v>
      </c>
      <c r="F159" s="9">
        <v>9.5</v>
      </c>
      <c r="G159" s="9">
        <f t="shared" si="5"/>
        <v>502.46</v>
      </c>
      <c r="H159" s="9">
        <f t="shared" si="4"/>
        <v>100.49</v>
      </c>
    </row>
    <row r="160" s="2" customFormat="1" spans="1:8">
      <c r="A160" s="9">
        <v>152</v>
      </c>
      <c r="B160" s="9" t="s">
        <v>163</v>
      </c>
      <c r="C160" s="9" t="s">
        <v>12</v>
      </c>
      <c r="D160" s="9" t="s">
        <v>13</v>
      </c>
      <c r="E160" s="9">
        <v>1290</v>
      </c>
      <c r="F160" s="9">
        <v>28.82</v>
      </c>
      <c r="G160" s="9">
        <f t="shared" si="5"/>
        <v>1524.29</v>
      </c>
      <c r="H160" s="9">
        <f t="shared" si="4"/>
        <v>304.86</v>
      </c>
    </row>
    <row r="161" s="2" customFormat="1" spans="1:8">
      <c r="A161" s="9">
        <v>153</v>
      </c>
      <c r="B161" s="9" t="s">
        <v>164</v>
      </c>
      <c r="C161" s="9" t="s">
        <v>12</v>
      </c>
      <c r="D161" s="9" t="s">
        <v>13</v>
      </c>
      <c r="E161" s="9">
        <v>1290</v>
      </c>
      <c r="F161" s="9">
        <v>3.9</v>
      </c>
      <c r="G161" s="9">
        <f t="shared" si="5"/>
        <v>206.27</v>
      </c>
      <c r="H161" s="9">
        <f t="shared" si="4"/>
        <v>41.25</v>
      </c>
    </row>
    <row r="162" s="2" customFormat="1" spans="1:8">
      <c r="A162" s="9">
        <v>154</v>
      </c>
      <c r="B162" s="9" t="s">
        <v>165</v>
      </c>
      <c r="C162" s="9" t="s">
        <v>12</v>
      </c>
      <c r="D162" s="9" t="s">
        <v>13</v>
      </c>
      <c r="E162" s="9">
        <v>1290</v>
      </c>
      <c r="F162" s="9">
        <v>5.47</v>
      </c>
      <c r="G162" s="9">
        <f t="shared" si="5"/>
        <v>289.31</v>
      </c>
      <c r="H162" s="9">
        <f t="shared" si="4"/>
        <v>57.86</v>
      </c>
    </row>
    <row r="163" s="2" customFormat="1" spans="1:8">
      <c r="A163" s="9">
        <v>155</v>
      </c>
      <c r="B163" s="9" t="s">
        <v>154</v>
      </c>
      <c r="C163" s="9" t="s">
        <v>12</v>
      </c>
      <c r="D163" s="9" t="s">
        <v>13</v>
      </c>
      <c r="E163" s="9">
        <v>1290</v>
      </c>
      <c r="F163" s="9">
        <v>5.22</v>
      </c>
      <c r="G163" s="9">
        <f t="shared" si="5"/>
        <v>276.09</v>
      </c>
      <c r="H163" s="9">
        <f t="shared" si="4"/>
        <v>55.22</v>
      </c>
    </row>
    <row r="164" s="2" customFormat="1" spans="1:8">
      <c r="A164" s="9">
        <v>156</v>
      </c>
      <c r="B164" s="9" t="s">
        <v>166</v>
      </c>
      <c r="C164" s="9" t="s">
        <v>12</v>
      </c>
      <c r="D164" s="9" t="s">
        <v>13</v>
      </c>
      <c r="E164" s="9">
        <v>1290</v>
      </c>
      <c r="F164" s="9">
        <v>2.78</v>
      </c>
      <c r="G164" s="9">
        <f t="shared" si="5"/>
        <v>147.03</v>
      </c>
      <c r="H164" s="9">
        <f t="shared" si="4"/>
        <v>29.41</v>
      </c>
    </row>
    <row r="165" s="2" customFormat="1" spans="1:8">
      <c r="A165" s="9">
        <v>157</v>
      </c>
      <c r="B165" s="9" t="s">
        <v>167</v>
      </c>
      <c r="C165" s="9" t="s">
        <v>12</v>
      </c>
      <c r="D165" s="9" t="s">
        <v>13</v>
      </c>
      <c r="E165" s="9">
        <v>1290</v>
      </c>
      <c r="F165" s="9">
        <v>1.4</v>
      </c>
      <c r="G165" s="9">
        <f t="shared" si="5"/>
        <v>74.05</v>
      </c>
      <c r="H165" s="9">
        <f t="shared" si="4"/>
        <v>14.81</v>
      </c>
    </row>
    <row r="166" s="2" customFormat="1" spans="1:8">
      <c r="A166" s="9">
        <v>158</v>
      </c>
      <c r="B166" s="9" t="s">
        <v>168</v>
      </c>
      <c r="C166" s="9" t="s">
        <v>12</v>
      </c>
      <c r="D166" s="9" t="s">
        <v>13</v>
      </c>
      <c r="E166" s="9">
        <v>1290</v>
      </c>
      <c r="F166" s="9">
        <v>3.68</v>
      </c>
      <c r="G166" s="9">
        <f t="shared" si="5"/>
        <v>194.64</v>
      </c>
      <c r="H166" s="9">
        <f t="shared" si="4"/>
        <v>38.93</v>
      </c>
    </row>
    <row r="167" s="2" customFormat="1" spans="1:8">
      <c r="A167" s="9">
        <v>159</v>
      </c>
      <c r="B167" s="9" t="s">
        <v>169</v>
      </c>
      <c r="C167" s="9" t="s">
        <v>12</v>
      </c>
      <c r="D167" s="9" t="s">
        <v>13</v>
      </c>
      <c r="E167" s="9">
        <v>1290</v>
      </c>
      <c r="F167" s="9">
        <v>4.12</v>
      </c>
      <c r="G167" s="9">
        <f t="shared" si="5"/>
        <v>217.91</v>
      </c>
      <c r="H167" s="9">
        <f t="shared" si="4"/>
        <v>43.58</v>
      </c>
    </row>
    <row r="168" s="2" customFormat="1" spans="1:8">
      <c r="A168" s="9">
        <v>160</v>
      </c>
      <c r="B168" s="9" t="s">
        <v>170</v>
      </c>
      <c r="C168" s="9" t="s">
        <v>12</v>
      </c>
      <c r="D168" s="9" t="s">
        <v>13</v>
      </c>
      <c r="E168" s="9">
        <v>1290</v>
      </c>
      <c r="F168" s="9">
        <v>9.09</v>
      </c>
      <c r="G168" s="9">
        <f t="shared" si="5"/>
        <v>480.77</v>
      </c>
      <c r="H168" s="9">
        <f t="shared" si="4"/>
        <v>96.15</v>
      </c>
    </row>
    <row r="169" s="2" customFormat="1" spans="1:8">
      <c r="A169" s="9">
        <v>161</v>
      </c>
      <c r="B169" s="9" t="s">
        <v>171</v>
      </c>
      <c r="C169" s="9" t="s">
        <v>12</v>
      </c>
      <c r="D169" s="9" t="s">
        <v>13</v>
      </c>
      <c r="E169" s="9">
        <v>1290</v>
      </c>
      <c r="F169" s="9">
        <v>10.17</v>
      </c>
      <c r="G169" s="9">
        <f t="shared" si="5"/>
        <v>537.89</v>
      </c>
      <c r="H169" s="9">
        <f t="shared" si="4"/>
        <v>107.58</v>
      </c>
    </row>
    <row r="170" s="2" customFormat="1" spans="1:8">
      <c r="A170" s="9">
        <v>162</v>
      </c>
      <c r="B170" s="9" t="s">
        <v>172</v>
      </c>
      <c r="C170" s="9" t="s">
        <v>12</v>
      </c>
      <c r="D170" s="9" t="s">
        <v>13</v>
      </c>
      <c r="E170" s="9">
        <v>1290</v>
      </c>
      <c r="F170" s="9">
        <v>6.51</v>
      </c>
      <c r="G170" s="9">
        <f t="shared" si="5"/>
        <v>344.31</v>
      </c>
      <c r="H170" s="9">
        <f t="shared" si="4"/>
        <v>68.86</v>
      </c>
    </row>
    <row r="171" s="2" customFormat="1" spans="1:8">
      <c r="A171" s="9">
        <v>163</v>
      </c>
      <c r="B171" s="9" t="s">
        <v>173</v>
      </c>
      <c r="C171" s="9" t="s">
        <v>12</v>
      </c>
      <c r="D171" s="9" t="s">
        <v>13</v>
      </c>
      <c r="E171" s="9">
        <v>1290</v>
      </c>
      <c r="F171" s="9">
        <v>2.04</v>
      </c>
      <c r="G171" s="9">
        <f t="shared" si="5"/>
        <v>107.9</v>
      </c>
      <c r="H171" s="9">
        <f t="shared" si="4"/>
        <v>21.58</v>
      </c>
    </row>
    <row r="172" s="2" customFormat="1" spans="1:8">
      <c r="A172" s="9">
        <v>164</v>
      </c>
      <c r="B172" s="9" t="s">
        <v>174</v>
      </c>
      <c r="C172" s="9" t="s">
        <v>12</v>
      </c>
      <c r="D172" s="9" t="s">
        <v>13</v>
      </c>
      <c r="E172" s="9">
        <v>1290</v>
      </c>
      <c r="F172" s="9">
        <v>4.99</v>
      </c>
      <c r="G172" s="9">
        <f t="shared" si="5"/>
        <v>263.92</v>
      </c>
      <c r="H172" s="9">
        <f t="shared" si="4"/>
        <v>52.78</v>
      </c>
    </row>
    <row r="173" s="2" customFormat="1" spans="1:8">
      <c r="A173" s="9">
        <v>165</v>
      </c>
      <c r="B173" s="9" t="s">
        <v>175</v>
      </c>
      <c r="C173" s="9" t="s">
        <v>12</v>
      </c>
      <c r="D173" s="9" t="s">
        <v>13</v>
      </c>
      <c r="E173" s="9">
        <v>1290</v>
      </c>
      <c r="F173" s="9">
        <v>20.54</v>
      </c>
      <c r="G173" s="9">
        <f t="shared" si="5"/>
        <v>1086.36</v>
      </c>
      <c r="H173" s="9">
        <f t="shared" si="4"/>
        <v>217.27</v>
      </c>
    </row>
    <row r="174" s="2" customFormat="1" spans="1:8">
      <c r="A174" s="9">
        <v>166</v>
      </c>
      <c r="B174" s="9" t="s">
        <v>176</v>
      </c>
      <c r="C174" s="9" t="s">
        <v>12</v>
      </c>
      <c r="D174" s="9" t="s">
        <v>13</v>
      </c>
      <c r="E174" s="9">
        <v>1290</v>
      </c>
      <c r="F174" s="9">
        <v>20.73</v>
      </c>
      <c r="G174" s="9">
        <f t="shared" si="5"/>
        <v>1096.41</v>
      </c>
      <c r="H174" s="9">
        <f t="shared" si="4"/>
        <v>219.28</v>
      </c>
    </row>
    <row r="175" s="2" customFormat="1" spans="1:8">
      <c r="A175" s="9">
        <v>167</v>
      </c>
      <c r="B175" s="9" t="s">
        <v>177</v>
      </c>
      <c r="C175" s="9" t="s">
        <v>12</v>
      </c>
      <c r="D175" s="9" t="s">
        <v>13</v>
      </c>
      <c r="E175" s="9">
        <v>1290</v>
      </c>
      <c r="F175" s="9">
        <v>15</v>
      </c>
      <c r="G175" s="9">
        <f t="shared" si="5"/>
        <v>793.35</v>
      </c>
      <c r="H175" s="9">
        <f t="shared" si="4"/>
        <v>158.67</v>
      </c>
    </row>
    <row r="176" s="2" customFormat="1" spans="1:8">
      <c r="A176" s="9">
        <v>168</v>
      </c>
      <c r="B176" s="9" t="s">
        <v>88</v>
      </c>
      <c r="C176" s="9" t="s">
        <v>12</v>
      </c>
      <c r="D176" s="9" t="s">
        <v>13</v>
      </c>
      <c r="E176" s="9">
        <v>1290</v>
      </c>
      <c r="F176" s="9">
        <v>7.2</v>
      </c>
      <c r="G176" s="9">
        <f t="shared" si="5"/>
        <v>380.81</v>
      </c>
      <c r="H176" s="9">
        <f t="shared" si="4"/>
        <v>76.16</v>
      </c>
    </row>
    <row r="177" s="2" customFormat="1" spans="1:8">
      <c r="A177" s="9">
        <v>169</v>
      </c>
      <c r="B177" s="9" t="s">
        <v>27</v>
      </c>
      <c r="C177" s="9" t="s">
        <v>178</v>
      </c>
      <c r="D177" s="9" t="s">
        <v>13</v>
      </c>
      <c r="E177" s="9">
        <v>770</v>
      </c>
      <c r="F177" s="9">
        <v>2.3</v>
      </c>
      <c r="G177" s="9">
        <f>IF(F177&lt;&gt;"",IF($I$8="玉米",ROUND(F177*770*6.1%,2),ROUND(F177*1290*4.1%,2)),"")</f>
        <v>121.65</v>
      </c>
      <c r="H177" s="9">
        <f t="shared" si="4"/>
        <v>24.33</v>
      </c>
    </row>
    <row r="178" s="2" customFormat="1" spans="1:8">
      <c r="A178" s="9">
        <v>170</v>
      </c>
      <c r="B178" s="9" t="s">
        <v>31</v>
      </c>
      <c r="C178" s="9" t="s">
        <v>178</v>
      </c>
      <c r="D178" s="9" t="s">
        <v>13</v>
      </c>
      <c r="E178" s="9">
        <v>770</v>
      </c>
      <c r="F178" s="9">
        <v>2.5</v>
      </c>
      <c r="G178" s="9">
        <f t="shared" ref="G178:G212" si="6">IF(F178&lt;&gt;"",IF($I$8="玉米",ROUND(F178*770*6.1%,2),ROUND(F178*1290*4.1%,2)),"")</f>
        <v>132.23</v>
      </c>
      <c r="H178" s="9">
        <f t="shared" ref="H178:H213" si="7">IF(F178&lt;&gt;"",ROUND(G178*0.2,2),"")</f>
        <v>26.45</v>
      </c>
    </row>
    <row r="179" s="2" customFormat="1" spans="1:8">
      <c r="A179" s="9">
        <v>171</v>
      </c>
      <c r="B179" s="9" t="s">
        <v>49</v>
      </c>
      <c r="C179" s="9" t="s">
        <v>178</v>
      </c>
      <c r="D179" s="9" t="s">
        <v>13</v>
      </c>
      <c r="E179" s="9">
        <v>770</v>
      </c>
      <c r="F179" s="9">
        <v>8.28</v>
      </c>
      <c r="G179" s="9">
        <f t="shared" si="6"/>
        <v>437.93</v>
      </c>
      <c r="H179" s="9">
        <f t="shared" si="7"/>
        <v>87.59</v>
      </c>
    </row>
    <row r="180" s="2" customFormat="1" spans="1:8">
      <c r="A180" s="9">
        <v>172</v>
      </c>
      <c r="B180" s="9" t="s">
        <v>50</v>
      </c>
      <c r="C180" s="9" t="s">
        <v>178</v>
      </c>
      <c r="D180" s="9" t="s">
        <v>13</v>
      </c>
      <c r="E180" s="9">
        <v>770</v>
      </c>
      <c r="F180" s="9">
        <v>5.8</v>
      </c>
      <c r="G180" s="9">
        <f t="shared" si="6"/>
        <v>306.76</v>
      </c>
      <c r="H180" s="9">
        <f t="shared" si="7"/>
        <v>61.35</v>
      </c>
    </row>
    <row r="181" s="2" customFormat="1" spans="1:8">
      <c r="A181" s="9">
        <v>173</v>
      </c>
      <c r="B181" s="9" t="s">
        <v>179</v>
      </c>
      <c r="C181" s="9" t="s">
        <v>178</v>
      </c>
      <c r="D181" s="9" t="s">
        <v>13</v>
      </c>
      <c r="E181" s="9">
        <v>770</v>
      </c>
      <c r="F181" s="9">
        <v>11.2</v>
      </c>
      <c r="G181" s="9">
        <f t="shared" si="6"/>
        <v>592.37</v>
      </c>
      <c r="H181" s="9">
        <f t="shared" si="7"/>
        <v>118.47</v>
      </c>
    </row>
    <row r="182" s="2" customFormat="1" spans="1:8">
      <c r="A182" s="9">
        <v>174</v>
      </c>
      <c r="B182" s="9" t="s">
        <v>57</v>
      </c>
      <c r="C182" s="9" t="s">
        <v>178</v>
      </c>
      <c r="D182" s="9" t="s">
        <v>13</v>
      </c>
      <c r="E182" s="9">
        <v>770</v>
      </c>
      <c r="F182" s="9">
        <v>5.3</v>
      </c>
      <c r="G182" s="9">
        <f t="shared" si="6"/>
        <v>280.32</v>
      </c>
      <c r="H182" s="9">
        <f t="shared" si="7"/>
        <v>56.06</v>
      </c>
    </row>
    <row r="183" s="2" customFormat="1" spans="1:8">
      <c r="A183" s="9">
        <v>175</v>
      </c>
      <c r="B183" s="9" t="s">
        <v>58</v>
      </c>
      <c r="C183" s="9" t="s">
        <v>178</v>
      </c>
      <c r="D183" s="9" t="s">
        <v>13</v>
      </c>
      <c r="E183" s="9">
        <v>770</v>
      </c>
      <c r="F183" s="9">
        <v>6.8</v>
      </c>
      <c r="G183" s="9">
        <f t="shared" si="6"/>
        <v>359.65</v>
      </c>
      <c r="H183" s="9">
        <f t="shared" si="7"/>
        <v>71.93</v>
      </c>
    </row>
    <row r="184" s="2" customFormat="1" spans="1:8">
      <c r="A184" s="9">
        <v>176</v>
      </c>
      <c r="B184" s="9" t="s">
        <v>59</v>
      </c>
      <c r="C184" s="9" t="s">
        <v>178</v>
      </c>
      <c r="D184" s="9" t="s">
        <v>13</v>
      </c>
      <c r="E184" s="9">
        <v>770</v>
      </c>
      <c r="F184" s="9">
        <v>5.37</v>
      </c>
      <c r="G184" s="9">
        <f t="shared" si="6"/>
        <v>284.02</v>
      </c>
      <c r="H184" s="9">
        <f t="shared" si="7"/>
        <v>56.8</v>
      </c>
    </row>
    <row r="185" s="2" customFormat="1" spans="1:8">
      <c r="A185" s="9">
        <v>177</v>
      </c>
      <c r="B185" s="9" t="s">
        <v>60</v>
      </c>
      <c r="C185" s="9" t="s">
        <v>178</v>
      </c>
      <c r="D185" s="9" t="s">
        <v>13</v>
      </c>
      <c r="E185" s="9">
        <v>770</v>
      </c>
      <c r="F185" s="9">
        <v>5</v>
      </c>
      <c r="G185" s="9">
        <f t="shared" si="6"/>
        <v>264.45</v>
      </c>
      <c r="H185" s="9">
        <f t="shared" si="7"/>
        <v>52.89</v>
      </c>
    </row>
    <row r="186" s="2" customFormat="1" spans="1:8">
      <c r="A186" s="9">
        <v>178</v>
      </c>
      <c r="B186" s="9" t="s">
        <v>61</v>
      </c>
      <c r="C186" s="9" t="s">
        <v>178</v>
      </c>
      <c r="D186" s="9" t="s">
        <v>13</v>
      </c>
      <c r="E186" s="9">
        <v>770</v>
      </c>
      <c r="F186" s="9">
        <v>7</v>
      </c>
      <c r="G186" s="9">
        <f t="shared" si="6"/>
        <v>370.23</v>
      </c>
      <c r="H186" s="9">
        <f t="shared" si="7"/>
        <v>74.05</v>
      </c>
    </row>
    <row r="187" s="2" customFormat="1" spans="1:8">
      <c r="A187" s="9">
        <v>179</v>
      </c>
      <c r="B187" s="9" t="s">
        <v>62</v>
      </c>
      <c r="C187" s="9" t="s">
        <v>178</v>
      </c>
      <c r="D187" s="9" t="s">
        <v>13</v>
      </c>
      <c r="E187" s="9">
        <v>770</v>
      </c>
      <c r="F187" s="9">
        <v>7.2</v>
      </c>
      <c r="G187" s="9">
        <f t="shared" si="6"/>
        <v>380.81</v>
      </c>
      <c r="H187" s="9">
        <f t="shared" si="7"/>
        <v>76.16</v>
      </c>
    </row>
    <row r="188" s="2" customFormat="1" spans="1:8">
      <c r="A188" s="9">
        <v>180</v>
      </c>
      <c r="B188" s="9" t="s">
        <v>63</v>
      </c>
      <c r="C188" s="9" t="s">
        <v>178</v>
      </c>
      <c r="D188" s="9" t="s">
        <v>13</v>
      </c>
      <c r="E188" s="9">
        <v>770</v>
      </c>
      <c r="F188" s="9">
        <v>5</v>
      </c>
      <c r="G188" s="9">
        <f t="shared" si="6"/>
        <v>264.45</v>
      </c>
      <c r="H188" s="9">
        <f t="shared" si="7"/>
        <v>52.89</v>
      </c>
    </row>
    <row r="189" s="2" customFormat="1" spans="1:8">
      <c r="A189" s="9">
        <v>181</v>
      </c>
      <c r="B189" s="9" t="s">
        <v>64</v>
      </c>
      <c r="C189" s="9" t="s">
        <v>178</v>
      </c>
      <c r="D189" s="9" t="s">
        <v>13</v>
      </c>
      <c r="E189" s="9">
        <v>770</v>
      </c>
      <c r="F189" s="9">
        <v>1.3</v>
      </c>
      <c r="G189" s="9">
        <f t="shared" si="6"/>
        <v>68.76</v>
      </c>
      <c r="H189" s="9">
        <f t="shared" si="7"/>
        <v>13.75</v>
      </c>
    </row>
    <row r="190" s="2" customFormat="1" spans="1:8">
      <c r="A190" s="9">
        <v>182</v>
      </c>
      <c r="B190" s="9" t="s">
        <v>65</v>
      </c>
      <c r="C190" s="9" t="s">
        <v>178</v>
      </c>
      <c r="D190" s="9" t="s">
        <v>13</v>
      </c>
      <c r="E190" s="9">
        <v>770</v>
      </c>
      <c r="F190" s="9">
        <v>1.7</v>
      </c>
      <c r="G190" s="9">
        <f t="shared" si="6"/>
        <v>89.91</v>
      </c>
      <c r="H190" s="9">
        <f t="shared" si="7"/>
        <v>17.98</v>
      </c>
    </row>
    <row r="191" s="2" customFormat="1" spans="1:8">
      <c r="A191" s="9">
        <v>183</v>
      </c>
      <c r="B191" s="9" t="s">
        <v>68</v>
      </c>
      <c r="C191" s="9" t="s">
        <v>178</v>
      </c>
      <c r="D191" s="9" t="s">
        <v>13</v>
      </c>
      <c r="E191" s="9">
        <v>770</v>
      </c>
      <c r="F191" s="9">
        <v>6.8</v>
      </c>
      <c r="G191" s="9">
        <f t="shared" si="6"/>
        <v>359.65</v>
      </c>
      <c r="H191" s="9">
        <f t="shared" si="7"/>
        <v>71.93</v>
      </c>
    </row>
    <row r="192" s="2" customFormat="1" spans="1:8">
      <c r="A192" s="9">
        <v>184</v>
      </c>
      <c r="B192" s="9" t="s">
        <v>154</v>
      </c>
      <c r="C192" s="9" t="s">
        <v>178</v>
      </c>
      <c r="D192" s="9" t="s">
        <v>13</v>
      </c>
      <c r="E192" s="9">
        <v>770</v>
      </c>
      <c r="F192" s="9">
        <v>9.6</v>
      </c>
      <c r="G192" s="9">
        <f t="shared" si="6"/>
        <v>507.74</v>
      </c>
      <c r="H192" s="9">
        <f t="shared" si="7"/>
        <v>101.55</v>
      </c>
    </row>
    <row r="193" s="2" customFormat="1" spans="1:8">
      <c r="A193" s="9">
        <v>185</v>
      </c>
      <c r="B193" s="9" t="s">
        <v>77</v>
      </c>
      <c r="C193" s="9" t="s">
        <v>178</v>
      </c>
      <c r="D193" s="9" t="s">
        <v>13</v>
      </c>
      <c r="E193" s="9">
        <v>770</v>
      </c>
      <c r="F193" s="9">
        <v>9.4</v>
      </c>
      <c r="G193" s="9">
        <f t="shared" si="6"/>
        <v>497.17</v>
      </c>
      <c r="H193" s="9">
        <f t="shared" si="7"/>
        <v>99.43</v>
      </c>
    </row>
    <row r="194" s="2" customFormat="1" spans="1:8">
      <c r="A194" s="9">
        <v>186</v>
      </c>
      <c r="B194" s="9" t="s">
        <v>79</v>
      </c>
      <c r="C194" s="9" t="s">
        <v>178</v>
      </c>
      <c r="D194" s="9" t="s">
        <v>13</v>
      </c>
      <c r="E194" s="9">
        <v>770</v>
      </c>
      <c r="F194" s="9">
        <v>8.5</v>
      </c>
      <c r="G194" s="9">
        <f t="shared" si="6"/>
        <v>449.57</v>
      </c>
      <c r="H194" s="9">
        <f t="shared" si="7"/>
        <v>89.91</v>
      </c>
    </row>
    <row r="195" s="2" customFormat="1" spans="1:8">
      <c r="A195" s="9">
        <v>187</v>
      </c>
      <c r="B195" s="9" t="s">
        <v>80</v>
      </c>
      <c r="C195" s="9" t="s">
        <v>178</v>
      </c>
      <c r="D195" s="9" t="s">
        <v>13</v>
      </c>
      <c r="E195" s="9">
        <v>770</v>
      </c>
      <c r="F195" s="9">
        <v>9.9</v>
      </c>
      <c r="G195" s="9">
        <f t="shared" si="6"/>
        <v>523.61</v>
      </c>
      <c r="H195" s="9">
        <f t="shared" si="7"/>
        <v>104.72</v>
      </c>
    </row>
    <row r="196" s="2" customFormat="1" spans="1:8">
      <c r="A196" s="9">
        <v>188</v>
      </c>
      <c r="B196" s="9" t="s">
        <v>81</v>
      </c>
      <c r="C196" s="9" t="s">
        <v>178</v>
      </c>
      <c r="D196" s="9" t="s">
        <v>13</v>
      </c>
      <c r="E196" s="9">
        <v>770</v>
      </c>
      <c r="F196" s="9">
        <v>5.5</v>
      </c>
      <c r="G196" s="9">
        <f t="shared" si="6"/>
        <v>290.9</v>
      </c>
      <c r="H196" s="9">
        <f t="shared" si="7"/>
        <v>58.18</v>
      </c>
    </row>
    <row r="197" s="2" customFormat="1" spans="1:8">
      <c r="A197" s="9">
        <v>189</v>
      </c>
      <c r="B197" s="9" t="s">
        <v>82</v>
      </c>
      <c r="C197" s="9" t="s">
        <v>178</v>
      </c>
      <c r="D197" s="9" t="s">
        <v>13</v>
      </c>
      <c r="E197" s="9">
        <v>770</v>
      </c>
      <c r="F197" s="9">
        <v>6.7</v>
      </c>
      <c r="G197" s="9">
        <f t="shared" si="6"/>
        <v>354.36</v>
      </c>
      <c r="H197" s="9">
        <f t="shared" si="7"/>
        <v>70.87</v>
      </c>
    </row>
    <row r="198" s="2" customFormat="1" spans="1:8">
      <c r="A198" s="9">
        <v>190</v>
      </c>
      <c r="B198" s="9" t="s">
        <v>83</v>
      </c>
      <c r="C198" s="9" t="s">
        <v>178</v>
      </c>
      <c r="D198" s="9" t="s">
        <v>13</v>
      </c>
      <c r="E198" s="9">
        <v>770</v>
      </c>
      <c r="F198" s="9">
        <v>9.2</v>
      </c>
      <c r="G198" s="9">
        <f t="shared" si="6"/>
        <v>486.59</v>
      </c>
      <c r="H198" s="9">
        <f t="shared" si="7"/>
        <v>97.32</v>
      </c>
    </row>
    <row r="199" s="2" customFormat="1" spans="1:8">
      <c r="A199" s="9">
        <v>191</v>
      </c>
      <c r="B199" s="9" t="s">
        <v>87</v>
      </c>
      <c r="C199" s="9" t="s">
        <v>178</v>
      </c>
      <c r="D199" s="9" t="s">
        <v>13</v>
      </c>
      <c r="E199" s="9">
        <v>770</v>
      </c>
      <c r="F199" s="9">
        <v>3.3</v>
      </c>
      <c r="G199" s="9">
        <f t="shared" si="6"/>
        <v>174.54</v>
      </c>
      <c r="H199" s="9">
        <f t="shared" si="7"/>
        <v>34.91</v>
      </c>
    </row>
    <row r="200" s="2" customFormat="1" spans="1:8">
      <c r="A200" s="9">
        <v>192</v>
      </c>
      <c r="B200" s="9" t="s">
        <v>88</v>
      </c>
      <c r="C200" s="9" t="s">
        <v>178</v>
      </c>
      <c r="D200" s="9" t="s">
        <v>13</v>
      </c>
      <c r="E200" s="9">
        <v>770</v>
      </c>
      <c r="F200" s="9">
        <v>5.7</v>
      </c>
      <c r="G200" s="9">
        <f t="shared" si="6"/>
        <v>301.47</v>
      </c>
      <c r="H200" s="9">
        <f t="shared" si="7"/>
        <v>60.29</v>
      </c>
    </row>
    <row r="201" s="2" customFormat="1" spans="1:8">
      <c r="A201" s="9">
        <v>193</v>
      </c>
      <c r="B201" s="9" t="s">
        <v>109</v>
      </c>
      <c r="C201" s="9" t="s">
        <v>178</v>
      </c>
      <c r="D201" s="9" t="s">
        <v>13</v>
      </c>
      <c r="E201" s="9">
        <v>770</v>
      </c>
      <c r="F201" s="9">
        <v>9</v>
      </c>
      <c r="G201" s="9">
        <f t="shared" si="6"/>
        <v>476.01</v>
      </c>
      <c r="H201" s="9">
        <f t="shared" si="7"/>
        <v>95.2</v>
      </c>
    </row>
    <row r="202" s="2" customFormat="1" spans="1:8">
      <c r="A202" s="9">
        <v>194</v>
      </c>
      <c r="B202" s="9" t="s">
        <v>132</v>
      </c>
      <c r="C202" s="9" t="s">
        <v>178</v>
      </c>
      <c r="D202" s="9" t="s">
        <v>13</v>
      </c>
      <c r="E202" s="9">
        <v>770</v>
      </c>
      <c r="F202" s="9">
        <v>6.8</v>
      </c>
      <c r="G202" s="9">
        <f t="shared" si="6"/>
        <v>359.65</v>
      </c>
      <c r="H202" s="9">
        <f t="shared" si="7"/>
        <v>71.93</v>
      </c>
    </row>
    <row r="203" s="2" customFormat="1" spans="1:8">
      <c r="A203" s="9">
        <v>195</v>
      </c>
      <c r="B203" s="9" t="s">
        <v>163</v>
      </c>
      <c r="C203" s="9" t="s">
        <v>178</v>
      </c>
      <c r="D203" s="9" t="s">
        <v>13</v>
      </c>
      <c r="E203" s="9">
        <v>770</v>
      </c>
      <c r="F203" s="9">
        <v>3.4</v>
      </c>
      <c r="G203" s="9">
        <f t="shared" si="6"/>
        <v>179.83</v>
      </c>
      <c r="H203" s="9">
        <f t="shared" si="7"/>
        <v>35.97</v>
      </c>
    </row>
    <row r="204" s="2" customFormat="1" spans="1:8">
      <c r="A204" s="9">
        <v>196</v>
      </c>
      <c r="B204" s="9" t="s">
        <v>166</v>
      </c>
      <c r="C204" s="9" t="s">
        <v>178</v>
      </c>
      <c r="D204" s="9" t="s">
        <v>13</v>
      </c>
      <c r="E204" s="9">
        <v>770</v>
      </c>
      <c r="F204" s="9">
        <v>5.6</v>
      </c>
      <c r="G204" s="9">
        <f t="shared" si="6"/>
        <v>296.18</v>
      </c>
      <c r="H204" s="9">
        <f t="shared" si="7"/>
        <v>59.24</v>
      </c>
    </row>
    <row r="205" s="2" customFormat="1" spans="1:8">
      <c r="A205" s="9">
        <v>197</v>
      </c>
      <c r="B205" s="9" t="s">
        <v>168</v>
      </c>
      <c r="C205" s="9" t="s">
        <v>178</v>
      </c>
      <c r="D205" s="9" t="s">
        <v>13</v>
      </c>
      <c r="E205" s="9">
        <v>770</v>
      </c>
      <c r="F205" s="9">
        <v>3.4</v>
      </c>
      <c r="G205" s="9">
        <f t="shared" si="6"/>
        <v>179.83</v>
      </c>
      <c r="H205" s="9">
        <f t="shared" si="7"/>
        <v>35.97</v>
      </c>
    </row>
    <row r="206" s="2" customFormat="1" spans="1:8">
      <c r="A206" s="9">
        <v>198</v>
      </c>
      <c r="B206" s="9" t="s">
        <v>169</v>
      </c>
      <c r="C206" s="9" t="s">
        <v>178</v>
      </c>
      <c r="D206" s="9" t="s">
        <v>13</v>
      </c>
      <c r="E206" s="9">
        <v>770</v>
      </c>
      <c r="F206" s="9">
        <v>8.4</v>
      </c>
      <c r="G206" s="9">
        <f t="shared" si="6"/>
        <v>444.28</v>
      </c>
      <c r="H206" s="9">
        <f t="shared" si="7"/>
        <v>88.86</v>
      </c>
    </row>
    <row r="207" s="2" customFormat="1" spans="1:8">
      <c r="A207" s="9">
        <v>199</v>
      </c>
      <c r="B207" s="9" t="s">
        <v>170</v>
      </c>
      <c r="C207" s="9" t="s">
        <v>178</v>
      </c>
      <c r="D207" s="9" t="s">
        <v>13</v>
      </c>
      <c r="E207" s="9">
        <v>770</v>
      </c>
      <c r="F207" s="9">
        <v>2.5</v>
      </c>
      <c r="G207" s="9">
        <f t="shared" si="6"/>
        <v>132.23</v>
      </c>
      <c r="H207" s="9">
        <f t="shared" si="7"/>
        <v>26.45</v>
      </c>
    </row>
    <row r="208" s="2" customFormat="1" spans="1:8">
      <c r="A208" s="9">
        <v>200</v>
      </c>
      <c r="B208" s="9" t="s">
        <v>180</v>
      </c>
      <c r="C208" s="9" t="s">
        <v>178</v>
      </c>
      <c r="D208" s="9" t="s">
        <v>13</v>
      </c>
      <c r="E208" s="9">
        <v>770</v>
      </c>
      <c r="F208" s="9">
        <v>4.8</v>
      </c>
      <c r="G208" s="9">
        <f t="shared" si="6"/>
        <v>253.87</v>
      </c>
      <c r="H208" s="9">
        <f t="shared" si="7"/>
        <v>50.77</v>
      </c>
    </row>
    <row r="209" s="2" customFormat="1" spans="1:8">
      <c r="A209" s="9">
        <v>201</v>
      </c>
      <c r="B209" s="9" t="s">
        <v>181</v>
      </c>
      <c r="C209" s="9" t="s">
        <v>178</v>
      </c>
      <c r="D209" s="9" t="s">
        <v>13</v>
      </c>
      <c r="E209" s="9">
        <v>770</v>
      </c>
      <c r="F209" s="9">
        <v>10.2</v>
      </c>
      <c r="G209" s="9">
        <f t="shared" si="6"/>
        <v>539.48</v>
      </c>
      <c r="H209" s="9">
        <f t="shared" si="7"/>
        <v>107.9</v>
      </c>
    </row>
    <row r="210" s="2" customFormat="1" spans="1:8">
      <c r="A210" s="9">
        <v>202</v>
      </c>
      <c r="B210" s="9" t="s">
        <v>182</v>
      </c>
      <c r="C210" s="9" t="s">
        <v>178</v>
      </c>
      <c r="D210" s="9" t="s">
        <v>13</v>
      </c>
      <c r="E210" s="9">
        <v>770</v>
      </c>
      <c r="F210" s="9">
        <v>4.9</v>
      </c>
      <c r="G210" s="9">
        <f t="shared" si="6"/>
        <v>259.16</v>
      </c>
      <c r="H210" s="9">
        <f t="shared" si="7"/>
        <v>51.83</v>
      </c>
    </row>
    <row r="211" s="2" customFormat="1" spans="1:8">
      <c r="A211" s="9">
        <v>203</v>
      </c>
      <c r="B211" s="9" t="s">
        <v>183</v>
      </c>
      <c r="C211" s="9" t="s">
        <v>178</v>
      </c>
      <c r="D211" s="9" t="s">
        <v>13</v>
      </c>
      <c r="E211" s="9">
        <v>770</v>
      </c>
      <c r="F211" s="9">
        <v>3.4</v>
      </c>
      <c r="G211" s="9">
        <f t="shared" si="6"/>
        <v>179.83</v>
      </c>
      <c r="H211" s="9">
        <f t="shared" si="7"/>
        <v>35.97</v>
      </c>
    </row>
    <row r="212" s="2" customFormat="1" spans="1:8">
      <c r="A212" s="9">
        <v>204</v>
      </c>
      <c r="B212" s="9" t="s">
        <v>184</v>
      </c>
      <c r="C212" s="9" t="s">
        <v>178</v>
      </c>
      <c r="D212" s="9" t="s">
        <v>13</v>
      </c>
      <c r="E212" s="9">
        <v>770</v>
      </c>
      <c r="F212" s="9">
        <v>7.7</v>
      </c>
      <c r="G212" s="9">
        <f t="shared" si="6"/>
        <v>407.25</v>
      </c>
      <c r="H212" s="9">
        <f t="shared" si="7"/>
        <v>81.45</v>
      </c>
    </row>
    <row r="213" s="2" customFormat="1" spans="1:8">
      <c r="A213" s="9">
        <v>205</v>
      </c>
      <c r="B213" s="9" t="s">
        <v>185</v>
      </c>
      <c r="C213" s="9" t="s">
        <v>12</v>
      </c>
      <c r="D213" s="9" t="s">
        <v>13</v>
      </c>
      <c r="E213" s="9">
        <v>1290</v>
      </c>
      <c r="F213" s="9">
        <v>138.58</v>
      </c>
      <c r="G213" s="9">
        <f>IF(F213&lt;&gt;"",IF(I210="玉米",ROUND(F213*770*6.1%,2),ROUND(F213*1290*4.1%,2)),"")</f>
        <v>7329.5</v>
      </c>
      <c r="H213" s="9">
        <f t="shared" si="7"/>
        <v>1465.9</v>
      </c>
    </row>
    <row r="214" s="2" customFormat="1" spans="1:8">
      <c r="A214" s="9">
        <v>206</v>
      </c>
      <c r="B214" s="9" t="s">
        <v>186</v>
      </c>
      <c r="C214" s="9" t="s">
        <v>12</v>
      </c>
      <c r="D214" s="9" t="s">
        <v>13</v>
      </c>
      <c r="E214" s="9">
        <v>1290</v>
      </c>
      <c r="F214" s="9">
        <v>189.89</v>
      </c>
      <c r="G214" s="9">
        <f t="shared" ref="G214:G217" si="8">IF(F214&lt;&gt;"",IF(I211="玉米",ROUND(F214*770*6.1%,2),ROUND(F214*1290*4.1%,2)),"")</f>
        <v>10043.28</v>
      </c>
      <c r="H214" s="9">
        <f t="shared" ref="H214:H217" si="9">IF(F214&lt;&gt;"",ROUND(G214*0.2,2),"")</f>
        <v>2008.66</v>
      </c>
    </row>
    <row r="215" s="2" customFormat="1" spans="1:8">
      <c r="A215" s="9">
        <v>207</v>
      </c>
      <c r="B215" s="9" t="s">
        <v>187</v>
      </c>
      <c r="C215" s="9" t="s">
        <v>12</v>
      </c>
      <c r="D215" s="9" t="s">
        <v>13</v>
      </c>
      <c r="E215" s="9">
        <v>1290</v>
      </c>
      <c r="F215" s="9">
        <v>356</v>
      </c>
      <c r="G215" s="9">
        <f t="shared" si="8"/>
        <v>18828.84</v>
      </c>
      <c r="H215" s="9">
        <f t="shared" si="9"/>
        <v>3765.77</v>
      </c>
    </row>
    <row r="216" s="2" customFormat="1" spans="1:8">
      <c r="A216" s="9">
        <v>208</v>
      </c>
      <c r="B216" s="9" t="s">
        <v>188</v>
      </c>
      <c r="C216" s="9" t="s">
        <v>12</v>
      </c>
      <c r="D216" s="9" t="s">
        <v>13</v>
      </c>
      <c r="E216" s="9">
        <v>1290</v>
      </c>
      <c r="F216" s="9">
        <v>100</v>
      </c>
      <c r="G216" s="9">
        <f t="shared" si="8"/>
        <v>5289</v>
      </c>
      <c r="H216" s="9">
        <f t="shared" si="9"/>
        <v>1057.8</v>
      </c>
    </row>
    <row r="217" s="2" customFormat="1" spans="1:8">
      <c r="A217" s="9">
        <v>209</v>
      </c>
      <c r="B217" s="9" t="s">
        <v>189</v>
      </c>
      <c r="C217" s="9" t="s">
        <v>12</v>
      </c>
      <c r="D217" s="9" t="s">
        <v>13</v>
      </c>
      <c r="E217" s="9">
        <v>1290</v>
      </c>
      <c r="F217" s="9">
        <v>1348.65</v>
      </c>
      <c r="G217" s="9">
        <f t="shared" si="8"/>
        <v>71330.1</v>
      </c>
      <c r="H217" s="9">
        <f t="shared" si="9"/>
        <v>14266.02</v>
      </c>
    </row>
  </sheetData>
  <mergeCells count="3">
    <mergeCell ref="A5:H5"/>
    <mergeCell ref="A7:B7"/>
    <mergeCell ref="C7:D7"/>
  </mergeCells>
  <pageMargins left="0.393700787401575" right="0.31496062992126" top="0.31496062992126" bottom="0.511811023622047" header="0.511811023622047" footer="0.511811023622047"/>
  <pageSetup paperSize="9" orientation="landscape"/>
  <headerFooter>
    <oddFooter>&amp;C第   &amp;P  页，共  &amp;N  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村（水稻）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赵超</dc:creator>
  <cp:lastModifiedBy>admin</cp:lastModifiedBy>
  <dcterms:created xsi:type="dcterms:W3CDTF">2015-06-05T18:19:00Z</dcterms:created>
  <cp:lastPrinted>2022-06-14T07:42:00Z</cp:lastPrinted>
  <dcterms:modified xsi:type="dcterms:W3CDTF">2023-06-12T08:02:26Z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6B7336298B67480283AEEEC0E90B22BD_12</vt:lpwstr>
  </property>
</Properties>
</file>