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<sst xmlns="http://schemas.openxmlformats.org/spreadsheetml/2006/main" count="30" uniqueCount="30">
  <si>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</si>
  <si>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052321110008160105000018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</si>
  <si>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盘锦市双台子区统一镇良种场社区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所在村名：盘锦市双台子区统一镇良种场社区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</si>
  <si>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盘锦市双台子区统一镇良种场社区孔祥举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</si>
  <si>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</si>
  <si>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</si>
  <si>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</si>
  <si>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</si>
  <si>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</si>
  <si>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</si>
  <si>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</si>
  <si>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</si>
  <si>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</si>
  <si>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</si>
  <si>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</si>
  <si>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</si>
  <si>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</si>
  <si>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</si>
  <si>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</si>
  <si>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</si>
  <si>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</si>
  <si>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孔祥举  </t>
  </si>
  <si>
    <t>统一镇良种场社区</t>
  </si>
  <si>
    <t>211111196401****12</t>
  </si>
  <si>
    <t>13942****77</t>
  </si>
  <si>
    <t xml:space="preserve">良种场四组 </t>
  </si>
  <si>
    <t>6214490810012****00</t>
  </si>
  <si>
    <t xml:space="preserve">盘锦农村商业银行股份有限公司 </t>
  </si>
  <si>
    <t>单页小计</t>
  </si>
  <si>
    <r>
      <rPr>
        <sz val="10"/>
        <rFont val="宋体"/>
        <charset val="134"/>
      </rPr>
      <t xml:space="preserve">     填制： 李荣兴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</si>
</sst>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L10" sqref="AL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9"/>
      <c r="AE1" s="19"/>
      <c r="AF1" s="19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4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0"/>
      <c r="AE2" s="20"/>
      <c r="AF2" s="20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5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1"/>
      <c r="AE3" s="21"/>
      <c r="AF3" s="2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6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2"/>
      <c r="AE4" s="22"/>
      <c r="AF4" s="2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3"/>
      <c r="AE5" s="23"/>
      <c r="AF5" s="2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4" t="s">
        <v>13</v>
      </c>
      <c r="AA6" s="25"/>
      <c r="AB6" s="24" t="s">
        <v>14</v>
      </c>
      <c r="AC6" s="25"/>
      <c r="AD6" s="26" t="s">
        <v>15</v>
      </c>
      <c r="AE6" s="27"/>
      <c r="AF6" s="28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7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246.17</v>
      </c>
      <c r="U7" s="14"/>
      <c r="V7" s="14">
        <v>246.17</v>
      </c>
      <c r="W7" s="14"/>
      <c r="X7" s="14">
        <f>T7*650</f>
        <v>160010.5</v>
      </c>
      <c r="Y7" s="14"/>
      <c r="Z7" s="14">
        <f>T7*26.65</f>
        <v>6560.4305</v>
      </c>
      <c r="AA7" s="14"/>
      <c r="AB7" s="29">
        <v>0.8</v>
      </c>
      <c r="AC7" s="14"/>
      <c r="AD7" s="30">
        <f>Z7*0.8</f>
        <v>5248.3444</v>
      </c>
      <c r="AE7" s="27"/>
      <c r="AF7" s="28">
        <f>Z7*0.2</f>
        <v>1312.0861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18"/>
      <c r="AR7" s="18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8">
        <f>T7</f>
        <v>246.17</v>
      </c>
      <c r="U8" s="18"/>
      <c r="V8" s="18">
        <f>V7</f>
        <v>246.17</v>
      </c>
      <c r="W8" s="18"/>
      <c r="X8" s="18">
        <f>X7</f>
        <v>160010.5</v>
      </c>
      <c r="Y8" s="18"/>
      <c r="Z8" s="18">
        <f>Z7</f>
        <v>6560.4305</v>
      </c>
      <c r="AA8" s="18"/>
      <c r="AB8" s="18"/>
      <c r="AC8" s="18"/>
      <c r="AD8" s="30">
        <f>AD7</f>
        <v>5248.3444</v>
      </c>
      <c r="AE8" s="27"/>
      <c r="AF8" s="31">
        <f>AF7</f>
        <v>1312.0861</v>
      </c>
      <c r="AG8" s="18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2"/>
      <c r="AE9" s="32"/>
      <c r="AF9" s="32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