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<sst xmlns="http://schemas.openxmlformats.org/spreadsheetml/2006/main" count="30" uniqueCount="30">
  <si>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</si>
  <si>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052321110303160105000108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</si>
  <si>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辽宁省盘锦市兴隆台区兴海街道裴家村民委员会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所在村名：辽宁省盘锦市兴隆台区兴海街道裴家村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</si>
  <si>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盘锦市兴隆台区兴海街道裴家村李凤伟  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</si>
  <si>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</si>
  <si>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</si>
  <si>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</si>
  <si>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</si>
  <si>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</si>
  <si>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</si>
  <si>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</si>
  <si>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</si>
  <si>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</si>
  <si>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</si>
  <si>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</si>
  <si>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</si>
  <si>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</si>
  <si>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</si>
  <si>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</si>
  <si>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</si>
  <si>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</si>
  <si>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李凤伟 </t>
  </si>
  <si>
    <t>兴海街道裴家村</t>
  </si>
  <si>
    <t>21110319730816****14</t>
  </si>
  <si>
    <t>15724****98</t>
  </si>
  <si>
    <t>裴家村三组</t>
  </si>
  <si>
    <t>595111010100****07</t>
  </si>
  <si>
    <t>盘锦农业商业银行股份有限公司渤海支行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</si>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</sst>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N11" sqref="AN1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4.575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3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4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5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6" t="s">
        <v>20</v>
      </c>
    </row>
    <row r="7" s="1" customFormat="1" ht="48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2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143.09</v>
      </c>
      <c r="U7" s="14"/>
      <c r="V7" s="14">
        <v>143.09</v>
      </c>
      <c r="W7" s="14"/>
      <c r="X7" s="14">
        <f>T7*650</f>
        <v>93008.5</v>
      </c>
      <c r="Y7" s="14"/>
      <c r="Z7" s="27">
        <f>T7*26.65</f>
        <v>3813.3485</v>
      </c>
      <c r="AA7" s="27"/>
      <c r="AB7" s="28">
        <v>0.8</v>
      </c>
      <c r="AC7" s="14"/>
      <c r="AD7" s="29">
        <f>Z7*0.8</f>
        <v>3050.6788</v>
      </c>
      <c r="AE7" s="26"/>
      <c r="AF7" s="27">
        <f>Z7*0.2</f>
        <v>762.6697</v>
      </c>
      <c r="AG7" s="14"/>
      <c r="AH7" s="15" t="s">
        <v>26</v>
      </c>
      <c r="AI7" s="15"/>
      <c r="AJ7" s="15"/>
      <c r="AK7" s="15"/>
      <c r="AL7" s="15"/>
      <c r="AM7" s="15"/>
      <c r="AN7" s="31" t="s">
        <v>27</v>
      </c>
      <c r="AO7" s="14"/>
      <c r="AP7" s="14"/>
      <c r="AQ7" s="37"/>
      <c r="AR7" s="37"/>
      <c r="AS7" s="38"/>
      <c r="AT7" s="39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143.09</v>
      </c>
      <c r="U8" s="14"/>
      <c r="V8" s="14">
        <f>V7</f>
        <v>143.09</v>
      </c>
      <c r="W8" s="14"/>
      <c r="X8" s="14">
        <f>X7</f>
        <v>93008.5</v>
      </c>
      <c r="Y8" s="14"/>
      <c r="Z8" s="27">
        <f>Z7</f>
        <v>3813.3485</v>
      </c>
      <c r="AA8" s="27"/>
      <c r="AB8" s="14"/>
      <c r="AC8" s="14"/>
      <c r="AD8" s="29">
        <f>AD7</f>
        <v>3050.6788</v>
      </c>
      <c r="AE8" s="26"/>
      <c r="AF8" s="27">
        <f>AF7</f>
        <v>762.6697</v>
      </c>
      <c r="AG8" s="14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40"/>
      <c r="AT8" s="41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