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<sst xmlns="http://schemas.openxmlformats.org/spreadsheetml/2006/main" count="30" uniqueCount="30">
  <si>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</si>
  <si>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052321110303160105000152</t>
    </r>
    <r>
      <rPr>
        <sz val="10.5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</si>
  <si>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国营兴隆农场前胡分场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所在村名：辽宁省盘锦市兴隆台区惠宾街道前胡村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</si>
  <si>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盘锦市兴隆台区国营兴隆农场前胡分场刘海瑞 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</si>
  <si>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</si>
  <si>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</si>
  <si>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</si>
  <si>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</si>
  <si>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</si>
  <si>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</si>
  <si>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</si>
  <si>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</si>
  <si>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</si>
  <si>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</si>
  <si>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</si>
  <si>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</si>
  <si>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</si>
  <si>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</si>
  <si>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</si>
  <si>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</si>
  <si>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</si>
  <si>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刘海瑞   </t>
  </si>
  <si>
    <t>兴隆台区惠宾街道前胡村</t>
  </si>
  <si>
    <t>211122198409****13</t>
  </si>
  <si>
    <t>13842****10</t>
  </si>
  <si>
    <t xml:space="preserve">前胡村后胡组 </t>
  </si>
  <si>
    <t xml:space="preserve">6217982320000****79 </t>
  </si>
  <si>
    <t xml:space="preserve">中国邮政储蓄银行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</si>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</sst>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M11" sqref="AM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166.06</v>
      </c>
      <c r="U7" s="14"/>
      <c r="V7" s="14">
        <v>166.06</v>
      </c>
      <c r="W7" s="14"/>
      <c r="X7" s="14">
        <f>T7*650</f>
        <v>107939</v>
      </c>
      <c r="Y7" s="14"/>
      <c r="Z7" s="14">
        <f>T7*26.65</f>
        <v>4425.499</v>
      </c>
      <c r="AA7" s="14"/>
      <c r="AB7" s="28">
        <v>0.8</v>
      </c>
      <c r="AC7" s="14"/>
      <c r="AD7" s="29">
        <f>Z7*0.8</f>
        <v>3540.3992</v>
      </c>
      <c r="AE7" s="26"/>
      <c r="AF7" s="27">
        <f>Z7*0.2</f>
        <v>885.0998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166.06</v>
      </c>
      <c r="U8" s="14"/>
      <c r="V8" s="14">
        <f>V7</f>
        <v>166.06</v>
      </c>
      <c r="W8" s="14"/>
      <c r="X8" s="14">
        <f>X7</f>
        <v>107939</v>
      </c>
      <c r="Y8" s="14"/>
      <c r="Z8" s="14">
        <f>Z7</f>
        <v>4425.499</v>
      </c>
      <c r="AA8" s="14"/>
      <c r="AB8" s="14"/>
      <c r="AC8" s="14"/>
      <c r="AD8" s="29">
        <f>AD7</f>
        <v>3540.3992</v>
      </c>
      <c r="AE8" s="26"/>
      <c r="AF8" s="27">
        <f>AF7</f>
        <v>885.0998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