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<sst xmlns="http://schemas.openxmlformats.org/spreadsheetml/2006/main" count="30" uniqueCount="30">
  <si>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</si>
  <si>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052321110303160105000120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</si>
  <si>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</si>
  <si>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盘锦市兴隆台区国营兴隆农场胡家分场张继良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</si>
  <si>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</si>
  <si>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</si>
  <si>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</si>
  <si>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</si>
  <si>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</si>
  <si>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</si>
  <si>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</si>
  <si>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</si>
  <si>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</si>
  <si>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</si>
  <si>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</si>
  <si>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</si>
  <si>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</si>
  <si>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</si>
  <si>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</si>
  <si>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</si>
  <si>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</si>
  <si>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张继良</t>
  </si>
  <si>
    <t>兴隆台区惠宾街道胡家村</t>
  </si>
  <si>
    <t>211121197202****15</t>
  </si>
  <si>
    <t>13795****95</t>
  </si>
  <si>
    <t xml:space="preserve">胡家村胡家组 </t>
  </si>
  <si>
    <t>621798232000****67</t>
  </si>
  <si>
    <t xml:space="preserve">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</si>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</sst>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U12" sqref="U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262.75</v>
      </c>
      <c r="U7" s="14"/>
      <c r="V7" s="14">
        <v>262.75</v>
      </c>
      <c r="W7" s="14"/>
      <c r="X7" s="14">
        <f>T7*650</f>
        <v>170787.5</v>
      </c>
      <c r="Y7" s="14"/>
      <c r="Z7" s="14">
        <f>T7*26.65</f>
        <v>7002.2875</v>
      </c>
      <c r="AA7" s="14"/>
      <c r="AB7" s="28">
        <v>0.8</v>
      </c>
      <c r="AC7" s="14"/>
      <c r="AD7" s="29">
        <f>Z7*0.8</f>
        <v>5601.83</v>
      </c>
      <c r="AE7" s="26"/>
      <c r="AF7" s="27">
        <f>Z7*0.2</f>
        <v>1400.4575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262.75</v>
      </c>
      <c r="U8" s="14"/>
      <c r="V8" s="14">
        <f>V7</f>
        <v>262.75</v>
      </c>
      <c r="W8" s="14"/>
      <c r="X8" s="14">
        <f>X7</f>
        <v>170787.5</v>
      </c>
      <c r="Y8" s="14"/>
      <c r="Z8" s="14">
        <f>Z7</f>
        <v>7002.2875</v>
      </c>
      <c r="AA8" s="14"/>
      <c r="AB8" s="14"/>
      <c r="AC8" s="14"/>
      <c r="AD8" s="29">
        <f>AD7</f>
        <v>5601.83</v>
      </c>
      <c r="AE8" s="26"/>
      <c r="AF8" s="27">
        <f>AF7</f>
        <v>1400.4575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