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<sst xmlns="http://schemas.openxmlformats.org/spreadsheetml/2006/main" count="30" uniqueCount="30">
  <si>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</si>
  <si>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052321110303160105000130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</si>
  <si>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</si>
  <si>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盘锦市兴隆台区国营兴隆农场大岗子分场杨继生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</si>
  <si>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</si>
  <si>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</si>
  <si>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</si>
  <si>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</si>
  <si>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</si>
  <si>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</si>
  <si>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</si>
  <si>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</si>
  <si>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</si>
  <si>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</si>
  <si>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</si>
  <si>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</si>
  <si>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</si>
  <si>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</si>
  <si>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</si>
  <si>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</si>
  <si>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</si>
  <si>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杨继生</t>
  </si>
  <si>
    <t>惠宾街道大岗子村</t>
  </si>
  <si>
    <t>211121197812****19</t>
  </si>
  <si>
    <t>15042****25</t>
  </si>
  <si>
    <t>大岗子村西大组</t>
  </si>
  <si>
    <t>6214490866704****40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</si>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</sst>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L10" sqref="AL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3.62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>
        <v>369.57</v>
      </c>
      <c r="U7" s="15"/>
      <c r="V7" s="15">
        <f>T7</f>
        <v>369.57</v>
      </c>
      <c r="W7" s="15"/>
      <c r="X7" s="26">
        <f>T7*650</f>
        <v>240220.5</v>
      </c>
      <c r="Y7" s="15"/>
      <c r="Z7" s="35">
        <f>T7*26.65</f>
        <v>9849.0405</v>
      </c>
      <c r="AA7" s="15"/>
      <c r="AB7" s="36">
        <v>0.8</v>
      </c>
      <c r="AC7" s="15"/>
      <c r="AD7" s="37">
        <f>Z7*0.8</f>
        <v>7879.2324</v>
      </c>
      <c r="AE7" s="34"/>
      <c r="AF7" s="35">
        <f>Z7*0.2</f>
        <v>1969.8081</v>
      </c>
      <c r="AG7" s="15"/>
      <c r="AH7" s="16" t="s">
        <v>26</v>
      </c>
      <c r="AI7" s="16"/>
      <c r="AJ7" s="16"/>
      <c r="AK7" s="16"/>
      <c r="AL7" s="16"/>
      <c r="AM7" s="16"/>
      <c r="AN7" s="15" t="s">
        <v>27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28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v>369.57</v>
      </c>
      <c r="U8" s="15"/>
      <c r="V8" s="15">
        <v>369.57</v>
      </c>
      <c r="W8" s="15"/>
      <c r="X8" s="26">
        <v>240220.5</v>
      </c>
      <c r="Y8" s="15"/>
      <c r="Z8" s="35">
        <v>9849.0405</v>
      </c>
      <c r="AA8" s="15"/>
      <c r="AB8" s="15"/>
      <c r="AC8" s="15"/>
      <c r="AD8" s="37">
        <v>7879.2324</v>
      </c>
      <c r="AE8" s="34"/>
      <c r="AF8" s="35">
        <v>1969.8081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