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<sst xmlns="http://schemas.openxmlformats.org/spreadsheetml/2006/main" count="33" uniqueCount="31">
  <si>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</si>
  <si>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052321110303160105000124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</si>
  <si>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</si>
  <si>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盘锦市兴隆台区国营兴隆农场大岗子分场李树利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</si>
  <si>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</si>
  <si>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</si>
  <si>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</si>
  <si>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</si>
  <si>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</si>
  <si>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</si>
  <si>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</si>
  <si>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</si>
  <si>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</si>
  <si>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</si>
  <si>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</si>
  <si>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</si>
  <si>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</si>
  <si>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</si>
  <si>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</si>
  <si>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</si>
  <si>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</si>
  <si>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李树利</t>
  </si>
  <si>
    <t>惠宾街道大岗子村</t>
  </si>
  <si>
    <t>211121196508****11</t>
  </si>
  <si>
    <t>15542****18</t>
  </si>
  <si>
    <t>大岗子村王家组</t>
  </si>
  <si>
    <t>198.96</t>
  </si>
  <si>
    <t>621449089001****41</t>
  </si>
  <si>
    <t>农村信用社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</si>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</sst>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T13" sqref="T13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21</v>
      </c>
      <c r="C7" s="15"/>
      <c r="D7" s="15"/>
      <c r="E7" s="16" t="s">
        <v>22</v>
      </c>
      <c r="F7" s="16"/>
      <c r="G7" s="16"/>
      <c r="H7" s="16"/>
      <c r="I7" s="16"/>
      <c r="J7" s="15" t="s">
        <v>23</v>
      </c>
      <c r="K7" s="15"/>
      <c r="L7" s="15"/>
      <c r="M7" s="15"/>
      <c r="N7" s="15" t="s">
        <v>24</v>
      </c>
      <c r="O7" s="15"/>
      <c r="P7" s="15"/>
      <c r="Q7" s="15"/>
      <c r="R7" s="15" t="s">
        <v>25</v>
      </c>
      <c r="S7" s="15"/>
      <c r="T7" s="15" t="s">
        <v>26</v>
      </c>
      <c r="U7" s="15"/>
      <c r="V7" s="15" t="str">
        <f>T7</f>
        <v>198.96</v>
      </c>
      <c r="W7" s="15"/>
      <c r="X7" s="26">
        <f>T7*650</f>
        <v>129324</v>
      </c>
      <c r="Y7" s="15"/>
      <c r="Z7" s="35">
        <f>T7*26.65</f>
        <v>5302.284</v>
      </c>
      <c r="AA7" s="15"/>
      <c r="AB7" s="36">
        <v>0.8</v>
      </c>
      <c r="AC7" s="15"/>
      <c r="AD7" s="37">
        <f>Z7*0.8</f>
        <v>4241.8272</v>
      </c>
      <c r="AE7" s="34"/>
      <c r="AF7" s="35">
        <f>Z7*0.2</f>
        <v>1060.4568</v>
      </c>
      <c r="AG7" s="15"/>
      <c r="AH7" s="16" t="s">
        <v>27</v>
      </c>
      <c r="AI7" s="16"/>
      <c r="AJ7" s="16"/>
      <c r="AK7" s="16"/>
      <c r="AL7" s="16"/>
      <c r="AM7" s="16"/>
      <c r="AN7" s="15" t="s">
        <v>28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7" t="s">
        <v>29</v>
      </c>
      <c r="B8" s="18"/>
      <c r="C8" s="18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">
        <v>26</v>
      </c>
      <c r="U8" s="15"/>
      <c r="V8" s="15" t="s">
        <v>26</v>
      </c>
      <c r="W8" s="15"/>
      <c r="X8" s="26">
        <v>129324</v>
      </c>
      <c r="Y8" s="15"/>
      <c r="Z8" s="35">
        <v>5302.284</v>
      </c>
      <c r="AA8" s="15"/>
      <c r="AB8" s="36">
        <v>0.8</v>
      </c>
      <c r="AC8" s="15"/>
      <c r="AD8" s="37">
        <v>4241.8272</v>
      </c>
      <c r="AE8" s="34"/>
      <c r="AF8" s="35">
        <v>1060.4568</v>
      </c>
      <c r="AG8" s="15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7"/>
      <c r="AT8" s="46"/>
    </row>
    <row r="9" s="2" customFormat="1" ht="24" customHeight="1" spans="1:46">
      <c r="A9" s="20" t="s">
        <v>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7"/>
      <c r="Y9" s="20"/>
      <c r="Z9" s="38"/>
      <c r="AA9" s="20"/>
      <c r="AB9" s="20"/>
      <c r="AC9" s="20"/>
      <c r="AD9" s="38"/>
      <c r="AE9" s="38"/>
      <c r="AF9" s="38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