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<sst xmlns="http://schemas.openxmlformats.org/spreadsheetml/2006/main" count="1293" uniqueCount="773">
  <si>
    <t>2023年度盘锦市各级机关（含公检法系统）及参照公务员法管理单位考试录用公务员（工作人员）第一批拟录用人员名单</t>
  </si>
  <si>
    <t>序号</t>
  </si>
  <si>
    <t>考号</t>
  </si>
  <si>
    <t>姓名</t>
  </si>
  <si>
    <t>性别</t>
  </si>
  <si>
    <t>毕业院校</t>
  </si>
  <si>
    <t>报考单位</t>
  </si>
  <si>
    <t>报考职位</t>
  </si>
  <si>
    <t>招考
计划</t>
  </si>
  <si>
    <t>笔试
成绩</t>
  </si>
  <si>
    <t>面试
成绩</t>
  </si>
  <si>
    <t>总成绩</t>
  </si>
  <si>
    <t>职位排名</t>
  </si>
  <si>
    <t>备注</t>
  </si>
  <si>
    <t>徐竞蔚</t>
  </si>
  <si>
    <t>男</t>
  </si>
  <si>
    <t>辽宁大学</t>
  </si>
  <si>
    <t>中共盘锦市纪律检查委员会、盘锦市监察委员会</t>
  </si>
  <si>
    <t>派驻纪检监察组工作人员（一）</t>
  </si>
  <si>
    <t>11110012613</t>
  </si>
  <si>
    <t>徐雨萌</t>
  </si>
  <si>
    <t>女</t>
  </si>
  <si>
    <t>大连财经学院</t>
  </si>
  <si>
    <t>派驻纪检监察组工作人员（二）</t>
  </si>
  <si>
    <t>11110013923</t>
  </si>
  <si>
    <t>任祉达</t>
  </si>
  <si>
    <t>南京航空航天大学</t>
  </si>
  <si>
    <t>中共盘锦市委、盘锦市人民政府信访局</t>
  </si>
  <si>
    <t>办公室工作人员</t>
  </si>
  <si>
    <t>21110020402</t>
  </si>
  <si>
    <t>成麟</t>
  </si>
  <si>
    <t>沈阳建筑大学</t>
  </si>
  <si>
    <t>中共盘锦市盘山县纪律检查委员会、盘山县监察委员会</t>
  </si>
  <si>
    <t>第一派驻纪检监察组工作人员</t>
  </si>
  <si>
    <t>21110022610</t>
  </si>
  <si>
    <t>郑笔浓</t>
  </si>
  <si>
    <t>辽宁警察学院</t>
  </si>
  <si>
    <t>第二派驻纪检监察组工作人员</t>
  </si>
  <si>
    <t>21110025628</t>
  </si>
  <si>
    <t>江城子</t>
  </si>
  <si>
    <t>吉林大学</t>
  </si>
  <si>
    <t>第四派驻纪检监察组工作人员</t>
  </si>
  <si>
    <t>21110021811</t>
  </si>
  <si>
    <t>刘子涵</t>
  </si>
  <si>
    <t>中共盘锦市盘山县委办公室</t>
  </si>
  <si>
    <t>督查室工作人员</t>
  </si>
  <si>
    <t>21020430319</t>
  </si>
  <si>
    <t>徐海涛</t>
  </si>
  <si>
    <t>佳木斯大学</t>
  </si>
  <si>
    <t>综合一室工作人员</t>
  </si>
  <si>
    <t>21110032112</t>
  </si>
  <si>
    <t>李嘉隆</t>
  </si>
  <si>
    <t>哈尔滨商业大学</t>
  </si>
  <si>
    <t>保密办工作人员</t>
  </si>
  <si>
    <t>21110030524</t>
  </si>
  <si>
    <t>王佳旭</t>
  </si>
  <si>
    <t>辽宁工业大学</t>
  </si>
  <si>
    <t>秘书二室工作人员</t>
  </si>
  <si>
    <t>21110015512</t>
  </si>
  <si>
    <t>秦宏伟</t>
  </si>
  <si>
    <t>沈阳理工大学</t>
  </si>
  <si>
    <t>秘书一室工作人员</t>
  </si>
  <si>
    <t>21110028501</t>
  </si>
  <si>
    <t>温涵越</t>
  </si>
  <si>
    <t>重庆工商大学</t>
  </si>
  <si>
    <t>中共盘锦市盘山县委组织部</t>
  </si>
  <si>
    <t>组织岗位工作人员</t>
  </si>
  <si>
    <t>21080032902</t>
  </si>
  <si>
    <t>刘冬雪</t>
  </si>
  <si>
    <t>聊城大学</t>
  </si>
  <si>
    <t>中共盘锦市盘山县委统一战线工作部</t>
  </si>
  <si>
    <t>综合办公室工作人员</t>
  </si>
  <si>
    <t>21110024827</t>
  </si>
  <si>
    <t>冯海伦</t>
  </si>
  <si>
    <t>东北大学</t>
  </si>
  <si>
    <t>干部岗位工作人员</t>
  </si>
  <si>
    <t>21110024613</t>
  </si>
  <si>
    <t>孙珊</t>
  </si>
  <si>
    <t>内蒙古大学</t>
  </si>
  <si>
    <t>民族宗教岗位工作人员</t>
  </si>
  <si>
    <t>21080062403</t>
  </si>
  <si>
    <t>曹欣然</t>
  </si>
  <si>
    <t>井冈山大学</t>
  </si>
  <si>
    <t>中共盘锦市双台子区委宣传部</t>
  </si>
  <si>
    <t>21110032104</t>
  </si>
  <si>
    <t>柳新嫄</t>
  </si>
  <si>
    <t>鞍山师范学院</t>
  </si>
  <si>
    <t>中共盘锦市兴隆台区委办公室</t>
  </si>
  <si>
    <t>文电信息岗位工作人员</t>
  </si>
  <si>
    <t>21110024804</t>
  </si>
  <si>
    <t>霍彤彤</t>
  </si>
  <si>
    <t>沈阳大学</t>
  </si>
  <si>
    <t>中共盘锦市兴隆台区委宣传部</t>
  </si>
  <si>
    <t>21110020824</t>
  </si>
  <si>
    <t>王译晗</t>
  </si>
  <si>
    <t>辽宁对外经贸学院</t>
  </si>
  <si>
    <t>中共盘锦市大洼区纪律检查委员会、盘锦市大洼区监察委员会</t>
  </si>
  <si>
    <t>21040070112</t>
  </si>
  <si>
    <t>孙秋爽</t>
  </si>
  <si>
    <t>辽宁科技大学</t>
  </si>
  <si>
    <t>第三派驻纪检监察组工作人员</t>
  </si>
  <si>
    <t>21110040506</t>
  </si>
  <si>
    <t>孙圣钰</t>
  </si>
  <si>
    <t>沈阳体育学院</t>
  </si>
  <si>
    <t>21010430720</t>
  </si>
  <si>
    <t>凌明扬</t>
  </si>
  <si>
    <t>东北财经大学</t>
  </si>
  <si>
    <t>第五派驻纪检监察组工作人员</t>
  </si>
  <si>
    <t>21110020324</t>
  </si>
  <si>
    <t>庞甜甜</t>
  </si>
  <si>
    <t>大连大学经济管理学院</t>
  </si>
  <si>
    <t>第六派驻纪检监察组工作人员</t>
  </si>
  <si>
    <t>21110043306</t>
  </si>
  <si>
    <t>黄博</t>
  </si>
  <si>
    <t>中国矿业大学（北京）</t>
  </si>
  <si>
    <t>中共盘锦市大洼区委办公室</t>
  </si>
  <si>
    <t>秘书室工作人员</t>
  </si>
  <si>
    <t>21110043704</t>
  </si>
  <si>
    <t>史禹铭</t>
  </si>
  <si>
    <t>洛阳师范学院</t>
  </si>
  <si>
    <t>综合室工作人员</t>
  </si>
  <si>
    <t>21110033006</t>
  </si>
  <si>
    <t>常书驰</t>
  </si>
  <si>
    <t>渤海大学</t>
  </si>
  <si>
    <t>中共盘锦市大洼区委组织部</t>
  </si>
  <si>
    <t>21110041016</t>
  </si>
  <si>
    <t>佟育奇</t>
  </si>
  <si>
    <t>辽宁理工学院</t>
  </si>
  <si>
    <t>研究室工作人员</t>
  </si>
  <si>
    <t>21110022130</t>
  </si>
  <si>
    <t>卢晓雪</t>
  </si>
  <si>
    <t>哈尔滨理工大学</t>
  </si>
  <si>
    <t>组织室工作人员</t>
  </si>
  <si>
    <t>21110028514</t>
  </si>
  <si>
    <t>李佳原</t>
  </si>
  <si>
    <t>人才工作室工作人员</t>
  </si>
  <si>
    <t>21020150313</t>
  </si>
  <si>
    <t>宫豪阳</t>
  </si>
  <si>
    <t>辽东学院</t>
  </si>
  <si>
    <t>机关工委工作室工作人员</t>
  </si>
  <si>
    <t>21110020723</t>
  </si>
  <si>
    <t>赵强</t>
  </si>
  <si>
    <t>吉林师范大学</t>
  </si>
  <si>
    <t>中共盘锦市大洼区委统一战线工作部</t>
  </si>
  <si>
    <t>民族和宗教事务工作室工作人员</t>
  </si>
  <si>
    <t>21110043707</t>
  </si>
  <si>
    <t>关逸舒</t>
  </si>
  <si>
    <t>沈阳城市学院</t>
  </si>
  <si>
    <t>中共盘锦市大洼区委机构编制委员会办公室</t>
  </si>
  <si>
    <t>盘锦市大洼区事业单位登记管理局工作人员</t>
  </si>
  <si>
    <t>21110021412</t>
  </si>
  <si>
    <t>王柏林</t>
  </si>
  <si>
    <t>长春理工大学</t>
  </si>
  <si>
    <t>行政编制室工作人员</t>
  </si>
  <si>
    <t>21110025027</t>
  </si>
  <si>
    <t>肖天琦</t>
  </si>
  <si>
    <t>盘锦市大洼区委区政府信访局</t>
  </si>
  <si>
    <t>21110020918</t>
  </si>
  <si>
    <t>胡旭鹏</t>
  </si>
  <si>
    <t>沈阳师范大学</t>
  </si>
  <si>
    <t>信访督查室工作人员</t>
  </si>
  <si>
    <t>21010501603</t>
  </si>
  <si>
    <t>刘影</t>
  </si>
  <si>
    <t>东北林业大学</t>
  </si>
  <si>
    <t>盘锦市大洼区委区政府督查室</t>
  </si>
  <si>
    <t>21110024904</t>
  </si>
  <si>
    <t>刘钰鑫</t>
  </si>
  <si>
    <t>西北工业大学</t>
  </si>
  <si>
    <t>督查一室工作人员</t>
  </si>
  <si>
    <t>21110027623</t>
  </si>
  <si>
    <t>张文涛</t>
  </si>
  <si>
    <t>沈阳工业大学</t>
  </si>
  <si>
    <t>督查二室工作人员</t>
  </si>
  <si>
    <t>11110011928</t>
  </si>
  <si>
    <t>胡鸣琦</t>
  </si>
  <si>
    <t>盘锦市人民政府办公室</t>
  </si>
  <si>
    <t>综合二科工作人员</t>
  </si>
  <si>
    <t>11110013220</t>
  </si>
  <si>
    <t>李一新</t>
  </si>
  <si>
    <t>综合三科工作人员</t>
  </si>
  <si>
    <t>11110011423</t>
  </si>
  <si>
    <t>王子童</t>
  </si>
  <si>
    <t>盘锦市发展和改革委员会</t>
  </si>
  <si>
    <t>价格收费管理科工作人员</t>
  </si>
  <si>
    <t>11110014313</t>
  </si>
  <si>
    <t>付海英</t>
  </si>
  <si>
    <t>盘锦市财政局</t>
  </si>
  <si>
    <t>绩效管理科工作人员</t>
  </si>
  <si>
    <t>11110013807</t>
  </si>
  <si>
    <t>张慧子</t>
  </si>
  <si>
    <t>西南民族大学</t>
  </si>
  <si>
    <t>综合法规科工作人员</t>
  </si>
  <si>
    <t>11130030123</t>
  </si>
  <si>
    <t>欧阳诗文</t>
  </si>
  <si>
    <t>内蒙古科技大学</t>
  </si>
  <si>
    <t>盘锦市自然资源局</t>
  </si>
  <si>
    <t>盘锦市自然资源局辽东湾分局</t>
  </si>
  <si>
    <t>11110012328</t>
  </si>
  <si>
    <t>郭歆玮</t>
  </si>
  <si>
    <t>沈阳农业大学</t>
  </si>
  <si>
    <t>盘锦市农业农村局</t>
  </si>
  <si>
    <t>农垦管理办公室工作人员</t>
  </si>
  <si>
    <t>11050012517</t>
  </si>
  <si>
    <t>李熙禹</t>
  </si>
  <si>
    <t>山东大学</t>
  </si>
  <si>
    <t>渔业渔政管理办公室工作人员</t>
  </si>
  <si>
    <t>11080011112</t>
  </si>
  <si>
    <t>马影</t>
  </si>
  <si>
    <t>盘锦市商务局</t>
  </si>
  <si>
    <t>招商联络科</t>
  </si>
  <si>
    <t>11110014927</t>
  </si>
  <si>
    <t>高意成</t>
  </si>
  <si>
    <t>盘锦市审计局</t>
  </si>
  <si>
    <t>农业、外资和企业审计科工作人员</t>
  </si>
  <si>
    <t>11110012604</t>
  </si>
  <si>
    <t>殷怡琳</t>
  </si>
  <si>
    <t>电子数据审计科工作人员</t>
  </si>
  <si>
    <t>11110011208</t>
  </si>
  <si>
    <t>李娜</t>
  </si>
  <si>
    <t>盘锦市人民政府国有资产监督管理委员会</t>
  </si>
  <si>
    <t>规划发展与企业改革科（安全稳定科）工作人员</t>
  </si>
  <si>
    <t>11140083014</t>
  </si>
  <si>
    <t>门妍君</t>
  </si>
  <si>
    <t>哈尔滨金融学院</t>
  </si>
  <si>
    <t>综合办公室（政策法规科）工作人员</t>
  </si>
  <si>
    <t>11020070723</t>
  </si>
  <si>
    <t>孙鑫蕊</t>
  </si>
  <si>
    <t>盘锦市统计局</t>
  </si>
  <si>
    <t>综合统计二科工作人员</t>
  </si>
  <si>
    <t>21010531708</t>
  </si>
  <si>
    <t>马天娇</t>
  </si>
  <si>
    <t>盘锦市盘山县发展和改革局</t>
  </si>
  <si>
    <t>投资综合岗位工作人员</t>
  </si>
  <si>
    <t>21110043212</t>
  </si>
  <si>
    <t>顾思伦</t>
  </si>
  <si>
    <t>国民经济综合岗位工作人员</t>
  </si>
  <si>
    <t>21110020618</t>
  </si>
  <si>
    <t>李天予</t>
  </si>
  <si>
    <t>大连理工大学城市学院</t>
  </si>
  <si>
    <t>商务综合岗位工作人员</t>
  </si>
  <si>
    <t>21110026513</t>
  </si>
  <si>
    <t>王锦晗</t>
  </si>
  <si>
    <t>大连外国语大学</t>
  </si>
  <si>
    <t>盘锦市盘山县应急管理局</t>
  </si>
  <si>
    <t>安全监察室工作人员</t>
  </si>
  <si>
    <t>21110021321</t>
  </si>
  <si>
    <t>李佳欣</t>
  </si>
  <si>
    <t>云南财经大学</t>
  </si>
  <si>
    <t>盘锦市盘山县统计局</t>
  </si>
  <si>
    <t>21110023426</t>
  </si>
  <si>
    <t>丁佳宁</t>
  </si>
  <si>
    <t>河北科技师范学院</t>
  </si>
  <si>
    <t>盘锦市盘山县卫生健康局</t>
  </si>
  <si>
    <t>21080061612</t>
  </si>
  <si>
    <t>詹钰</t>
  </si>
  <si>
    <t>盘锦市盘山县市场监督管理局</t>
  </si>
  <si>
    <t>21110032021</t>
  </si>
  <si>
    <t>程雨明</t>
  </si>
  <si>
    <t>长江大学</t>
  </si>
  <si>
    <t>市场规范岗位工作人员</t>
  </si>
  <si>
    <t>21110032119</t>
  </si>
  <si>
    <t>孙倩雯</t>
  </si>
  <si>
    <t>大连东软信息学院</t>
  </si>
  <si>
    <t>高升监督管理所工作人员</t>
  </si>
  <si>
    <t>21080062010</t>
  </si>
  <si>
    <t>郭俊同</t>
  </si>
  <si>
    <t>大连海洋大学</t>
  </si>
  <si>
    <t>盘锦市盘山县司法局</t>
  </si>
  <si>
    <t>高升司法所工作人员</t>
  </si>
  <si>
    <t>21110027426</t>
  </si>
  <si>
    <t>赵宁</t>
  </si>
  <si>
    <t>中国政法大学</t>
  </si>
  <si>
    <t>甜水司法所工作人员</t>
  </si>
  <si>
    <t>21110026205</t>
  </si>
  <si>
    <t>黄嫡</t>
  </si>
  <si>
    <t>得胜司法所工作人员</t>
  </si>
  <si>
    <t>21090025520</t>
  </si>
  <si>
    <t>杜喆</t>
  </si>
  <si>
    <t>辽宁师范大学</t>
  </si>
  <si>
    <t>羊圈子司法所工作人员</t>
  </si>
  <si>
    <t>21130083016</t>
  </si>
  <si>
    <t>周雅茹</t>
  </si>
  <si>
    <t>内蒙古科技大学包头师范学院</t>
  </si>
  <si>
    <t>盘锦市双台子区教育局</t>
  </si>
  <si>
    <t>21110015701</t>
  </si>
  <si>
    <t>张盼盼</t>
  </si>
  <si>
    <t>盘锦市双台子区民政局</t>
  </si>
  <si>
    <t>21010700513</t>
  </si>
  <si>
    <t>袁琳</t>
  </si>
  <si>
    <t>吉林财经大学</t>
  </si>
  <si>
    <t>盘锦市双台子区财政局</t>
  </si>
  <si>
    <t>预算岗位工作人员</t>
  </si>
  <si>
    <t>21110021323</t>
  </si>
  <si>
    <t>李佳伟</t>
  </si>
  <si>
    <t>盘锦市双台子区农业农村局</t>
  </si>
  <si>
    <t>综合业务室工作人员</t>
  </si>
  <si>
    <t>21110026612</t>
  </si>
  <si>
    <t>丁晨伟</t>
  </si>
  <si>
    <t>辽宁工程技术大学</t>
  </si>
  <si>
    <t>盘锦市双台子区退役军人事务局</t>
  </si>
  <si>
    <t>移交安置岗位工作人员</t>
  </si>
  <si>
    <t>21110024322</t>
  </si>
  <si>
    <t>高英皓</t>
  </si>
  <si>
    <t>哈尔滨远东理工学院</t>
  </si>
  <si>
    <t>盘锦市双台子区审计局</t>
  </si>
  <si>
    <t>固定资产投资审计岗位工作人员</t>
  </si>
  <si>
    <t>21010841305</t>
  </si>
  <si>
    <t>郑悦</t>
  </si>
  <si>
    <t>沈阳化工大学</t>
  </si>
  <si>
    <t>盘锦市双台子区市场监督管理局</t>
  </si>
  <si>
    <t>建设市场监督管理所工作人员</t>
  </si>
  <si>
    <t>21110022129</t>
  </si>
  <si>
    <t>徐圣华</t>
  </si>
  <si>
    <t>大连大学</t>
  </si>
  <si>
    <t>辽河市场监督管理所工作人员</t>
  </si>
  <si>
    <t>21020230413</t>
  </si>
  <si>
    <t>栾鑫熠</t>
  </si>
  <si>
    <t>济南大学</t>
  </si>
  <si>
    <t>盘锦市双台子区统计局</t>
  </si>
  <si>
    <t>21030102402</t>
  </si>
  <si>
    <t>孟淮姝</t>
  </si>
  <si>
    <t>盘锦市兴隆台区人民政府办公室</t>
  </si>
  <si>
    <t>综合信息室工作人员（二）</t>
  </si>
  <si>
    <t>21110024919</t>
  </si>
  <si>
    <t>刘畅</t>
  </si>
  <si>
    <t>辽宁医学院</t>
  </si>
  <si>
    <t>盘锦市兴隆台区司法局</t>
  </si>
  <si>
    <t>振兴司法所工作人员</t>
  </si>
  <si>
    <t>21110022603</t>
  </si>
  <si>
    <t>徐颍</t>
  </si>
  <si>
    <t>盘锦市兴隆台区财政局</t>
  </si>
  <si>
    <t>21110032624</t>
  </si>
  <si>
    <t>郝蛹麒</t>
  </si>
  <si>
    <t>盘锦市兴隆台区市场监督管理局</t>
  </si>
  <si>
    <t>21110020823</t>
  </si>
  <si>
    <t>于震</t>
  </si>
  <si>
    <t>大连海事大学</t>
  </si>
  <si>
    <t>盘锦市大洼区人民政府办公室</t>
  </si>
  <si>
    <t>政研信息室工作人员</t>
  </si>
  <si>
    <t>21080032908</t>
  </si>
  <si>
    <t>刘泽娴</t>
  </si>
  <si>
    <t>辽宁师范大学海华学院</t>
  </si>
  <si>
    <t>21010581104</t>
  </si>
  <si>
    <t>王子豪</t>
  </si>
  <si>
    <t>盘锦市大洼区发展和改革局</t>
  </si>
  <si>
    <t>能源管道与交通储备室工作人员</t>
  </si>
  <si>
    <t>21080061204</t>
  </si>
  <si>
    <t>李丰宇</t>
  </si>
  <si>
    <t>辽宁石油化工大学</t>
  </si>
  <si>
    <t>经济运行与改革指导室工作人员</t>
  </si>
  <si>
    <t>21080052425</t>
  </si>
  <si>
    <t>任亚如</t>
  </si>
  <si>
    <t>沈阳药科大学</t>
  </si>
  <si>
    <t>产业发展与信用建设室工作人员</t>
  </si>
  <si>
    <t>21110026703</t>
  </si>
  <si>
    <t>张天翼</t>
  </si>
  <si>
    <t>盘锦市大洼区工业和信息化局</t>
  </si>
  <si>
    <t>经济运行室工作人员</t>
  </si>
  <si>
    <t>21110030419</t>
  </si>
  <si>
    <t>姜月瑛</t>
  </si>
  <si>
    <t>大连民族大学</t>
  </si>
  <si>
    <t>盘锦市大洼区民政局</t>
  </si>
  <si>
    <t>综合办公室工作人员（一）</t>
  </si>
  <si>
    <t>21010441723</t>
  </si>
  <si>
    <t>李冰</t>
  </si>
  <si>
    <t>综合办公室工作人员（二）</t>
  </si>
  <si>
    <t>21040045019</t>
  </si>
  <si>
    <t>李昱萱</t>
  </si>
  <si>
    <t>盘锦市大洼区人力资源和社会保障局</t>
  </si>
  <si>
    <t>21040050729</t>
  </si>
  <si>
    <t>崔璨</t>
  </si>
  <si>
    <t>南京信息工程大学</t>
  </si>
  <si>
    <t>盘锦市大洼区住房和城乡建设局</t>
  </si>
  <si>
    <t>行政办公室工作人员</t>
  </si>
  <si>
    <t>21130091617</t>
  </si>
  <si>
    <t>李彦君</t>
  </si>
  <si>
    <t>大连工业大学</t>
  </si>
  <si>
    <t>住房保障岗位工作人员</t>
  </si>
  <si>
    <t>21040031510</t>
  </si>
  <si>
    <t>纪雅馨</t>
  </si>
  <si>
    <t>新疆农业大学</t>
  </si>
  <si>
    <t>盘锦市大洼区农业农村局</t>
  </si>
  <si>
    <t>畜牧管理岗位工作人员</t>
  </si>
  <si>
    <t>21110024202</t>
  </si>
  <si>
    <t>卢旺</t>
  </si>
  <si>
    <t>农业综合岗位工作人员</t>
  </si>
  <si>
    <t>21080033618</t>
  </si>
  <si>
    <t>田静怡</t>
  </si>
  <si>
    <t>大连工业大学艺术与信息工程学院</t>
  </si>
  <si>
    <t>盘锦市大洼区商务局</t>
  </si>
  <si>
    <t>21110022126</t>
  </si>
  <si>
    <t>杜雪</t>
  </si>
  <si>
    <t>陕西理工大学</t>
  </si>
  <si>
    <t>盘锦市大洼区文化旅游和广播电视局</t>
  </si>
  <si>
    <t>文化文物办公室工作人员</t>
  </si>
  <si>
    <t>21110022712</t>
  </si>
  <si>
    <t>张皓翔</t>
  </si>
  <si>
    <t>大连医科大学</t>
  </si>
  <si>
    <t>盘锦市大洼区卫生健康局</t>
  </si>
  <si>
    <t>疾病预防控制与卫生应急室工作人员</t>
  </si>
  <si>
    <t>21110026908</t>
  </si>
  <si>
    <t>赵莹</t>
  </si>
  <si>
    <t>武汉工程大学</t>
  </si>
  <si>
    <t>综合监督与行政审批室工作人员</t>
  </si>
  <si>
    <t>21100064315</t>
  </si>
  <si>
    <t>王辛</t>
  </si>
  <si>
    <t>盘锦市大洼区市场监督管理局</t>
  </si>
  <si>
    <t>食品监督管理岗位工作人员</t>
  </si>
  <si>
    <t>21110021629</t>
  </si>
  <si>
    <t>郑婉君</t>
  </si>
  <si>
    <t>政策法规室工作人员</t>
  </si>
  <si>
    <t>21110027304</t>
  </si>
  <si>
    <t>陈萍萍</t>
  </si>
  <si>
    <t>盘锦市大洼区司法局</t>
  </si>
  <si>
    <t>王家司法所工作人员</t>
  </si>
  <si>
    <t>21110022203</t>
  </si>
  <si>
    <t>于菲</t>
  </si>
  <si>
    <t>鲁东大学</t>
  </si>
  <si>
    <t>东风司法所工作人员</t>
  </si>
  <si>
    <t>刘佳慧</t>
  </si>
  <si>
    <t>盘锦市盘山县高升街道办事处</t>
  </si>
  <si>
    <t>21110021025</t>
  </si>
  <si>
    <t>王泽宇</t>
  </si>
  <si>
    <t>西南大学</t>
  </si>
  <si>
    <t>经济发展办公室工作人员</t>
  </si>
  <si>
    <t>21110032025</t>
  </si>
  <si>
    <t>王健宇</t>
  </si>
  <si>
    <t>辽宁财贸学院</t>
  </si>
  <si>
    <t>盘锦市盘山县太平街道办事处</t>
  </si>
  <si>
    <t>城市管理办公室（平安建设办公室、综合行政执法管理办公室）工作人员</t>
  </si>
  <si>
    <t>21070051306</t>
  </si>
  <si>
    <t>张佳彤</t>
  </si>
  <si>
    <t>21080040630</t>
  </si>
  <si>
    <t>邹昌瑞</t>
  </si>
  <si>
    <t>邢台学院</t>
  </si>
  <si>
    <t>党建工作办公室工作人员</t>
  </si>
  <si>
    <t>21030130521</t>
  </si>
  <si>
    <t>赵宇虹</t>
  </si>
  <si>
    <t>盘锦市盘山县得胜街道办事处</t>
  </si>
  <si>
    <t>综合办公室（应急管理办公室）工作人员</t>
  </si>
  <si>
    <t>21110031028</t>
  </si>
  <si>
    <t>王溶雪</t>
  </si>
  <si>
    <t>沈阳城市建设学院</t>
  </si>
  <si>
    <t>21110020522</t>
  </si>
  <si>
    <t>安夺</t>
  </si>
  <si>
    <t>财政管理办公室工作人员</t>
  </si>
  <si>
    <t>21020471029</t>
  </si>
  <si>
    <t>王英杰</t>
  </si>
  <si>
    <t>21010850422</t>
  </si>
  <si>
    <t>张宝文</t>
  </si>
  <si>
    <t>盘锦市盘山县东郭街道办事处</t>
  </si>
  <si>
    <t>经济发展办公室工作人员（一）</t>
  </si>
  <si>
    <t>21080051014</t>
  </si>
  <si>
    <t>薛家欣</t>
  </si>
  <si>
    <t>21110020812</t>
  </si>
  <si>
    <t>韩鑫玥</t>
  </si>
  <si>
    <t>21110020705</t>
  </si>
  <si>
    <t>张婉滢</t>
  </si>
  <si>
    <t>营口理工学院</t>
  </si>
  <si>
    <t>经济发展办公室工作人员（二）</t>
  </si>
  <si>
    <t>21110031217</t>
  </si>
  <si>
    <t>黄鑫源</t>
  </si>
  <si>
    <t>上海师范大学</t>
  </si>
  <si>
    <t>社会事务办公室工作人员（一）</t>
  </si>
  <si>
    <t>21110020617</t>
  </si>
  <si>
    <t>孙超</t>
  </si>
  <si>
    <t>滨州医学院</t>
  </si>
  <si>
    <t>社会事务办公室工作人员（二）</t>
  </si>
  <si>
    <t>21010732710</t>
  </si>
  <si>
    <t>何佩璇</t>
  </si>
  <si>
    <t>盘锦市双台子区胜利街道办事处</t>
  </si>
  <si>
    <t>21110028530</t>
  </si>
  <si>
    <t>王品超</t>
  </si>
  <si>
    <t>合肥工业大学</t>
  </si>
  <si>
    <t>党政综合办公室工作人员（一）</t>
  </si>
  <si>
    <t>21110027525</t>
  </si>
  <si>
    <t>阚越新</t>
  </si>
  <si>
    <t>大连交通大学</t>
  </si>
  <si>
    <t>党政综合办公室工作人员（二）</t>
  </si>
  <si>
    <t>21110021814</t>
  </si>
  <si>
    <t>柳甄妮</t>
  </si>
  <si>
    <t>燕山大学里仁学院</t>
  </si>
  <si>
    <t>盘锦市双台子区建设街道办事处</t>
  </si>
  <si>
    <t>党政综合办公室工作人员</t>
  </si>
  <si>
    <t>21110031807</t>
  </si>
  <si>
    <t>曹治怡</t>
  </si>
  <si>
    <t>广东技术师范大学</t>
  </si>
  <si>
    <t>盘锦市双台子区红旗街道办事处</t>
  </si>
  <si>
    <t>21040051629</t>
  </si>
  <si>
    <t>郭家俊</t>
  </si>
  <si>
    <t>盘锦市双台子区双盛街道办事处</t>
  </si>
  <si>
    <t>农业农村办公室工作人员</t>
  </si>
  <si>
    <t>21110041018</t>
  </si>
  <si>
    <t>李媛媛</t>
  </si>
  <si>
    <t>青岛理工大学琴岛学院</t>
  </si>
  <si>
    <t>盘锦市双台子区铁东街道办事处</t>
  </si>
  <si>
    <t>21110028014</t>
  </si>
  <si>
    <t>赵荣萱</t>
  </si>
  <si>
    <t>中南林业科技大学</t>
  </si>
  <si>
    <t>盘锦市兴隆台区兴海街道办事处</t>
  </si>
  <si>
    <t>21110020821</t>
  </si>
  <si>
    <t>姜伊健</t>
  </si>
  <si>
    <t>湖南科技大学</t>
  </si>
  <si>
    <t>盘锦市兴隆台区兴隆街道办事处</t>
  </si>
  <si>
    <t>城市管理办公室工作人员</t>
  </si>
  <si>
    <t>21110015711</t>
  </si>
  <si>
    <t>郭子宁</t>
  </si>
  <si>
    <t>盘锦市兴隆台区振兴街道办事处</t>
  </si>
  <si>
    <t>综合管理办公室（应急管理办公室）工作人员</t>
  </si>
  <si>
    <t>21110020603</t>
  </si>
  <si>
    <t>李诗棋</t>
  </si>
  <si>
    <t>牡丹江师范学院</t>
  </si>
  <si>
    <t>盘锦市兴隆台区惠宾街道办事处</t>
  </si>
  <si>
    <t>21110042630</t>
  </si>
  <si>
    <t>李梓怡</t>
  </si>
  <si>
    <t>21110028601</t>
  </si>
  <si>
    <t>常栈钧</t>
  </si>
  <si>
    <t>盘锦市兴隆台区沈采街道办事处</t>
  </si>
  <si>
    <t>21110028230</t>
  </si>
  <si>
    <t>柴琳</t>
  </si>
  <si>
    <t>盘锦市大洼区大洼街道办事处</t>
  </si>
  <si>
    <t>21010371601</t>
  </si>
  <si>
    <t>宋品一</t>
  </si>
  <si>
    <t>沈阳工学院</t>
  </si>
  <si>
    <t>21110026329</t>
  </si>
  <si>
    <t>孙豪男</t>
  </si>
  <si>
    <t>广西科技大学鹿山学院</t>
  </si>
  <si>
    <t>21110027402</t>
  </si>
  <si>
    <t>张子丹</t>
  </si>
  <si>
    <t>盘锦市大洼区田家街道办事处</t>
  </si>
  <si>
    <t>21010802525</t>
  </si>
  <si>
    <t>张子昂</t>
  </si>
  <si>
    <t>沈阳工程学院</t>
  </si>
  <si>
    <t>盘锦市大洼区榆树街道办事处</t>
  </si>
  <si>
    <t>21060043706</t>
  </si>
  <si>
    <t>王娅凝</t>
  </si>
  <si>
    <t>21110028311</t>
  </si>
  <si>
    <t>王露樵</t>
  </si>
  <si>
    <t>北华大学</t>
  </si>
  <si>
    <t>经济发展办公室工作人员（三）</t>
  </si>
  <si>
    <t>21110041705</t>
  </si>
  <si>
    <t>秦玥</t>
  </si>
  <si>
    <t>盘锦市大洼区王家街道办事处</t>
  </si>
  <si>
    <t>21110022613</t>
  </si>
  <si>
    <t>李金日</t>
  </si>
  <si>
    <t>21110023714</t>
  </si>
  <si>
    <t>吕欣瑞</t>
  </si>
  <si>
    <t>盘锦市大洼区于楼街道办事处</t>
  </si>
  <si>
    <t>21110024519</t>
  </si>
  <si>
    <t>梁一龙</t>
  </si>
  <si>
    <t>黑龙江科技大学</t>
  </si>
  <si>
    <t>21110040729</t>
  </si>
  <si>
    <t>秦维</t>
  </si>
  <si>
    <t>社会事务办公室工作人员</t>
  </si>
  <si>
    <t>21110031901</t>
  </si>
  <si>
    <t>古一彤</t>
  </si>
  <si>
    <t>21070051603</t>
  </si>
  <si>
    <t>冯雨萌</t>
  </si>
  <si>
    <t>盘锦市大洼区二界沟街道办事处</t>
  </si>
  <si>
    <t>21030091615</t>
  </si>
  <si>
    <t>侯茜蒙</t>
  </si>
  <si>
    <t>21110043421</t>
  </si>
  <si>
    <t>曹卉</t>
  </si>
  <si>
    <t>盘锦市盘山县沙岭镇人民政府</t>
  </si>
  <si>
    <t>21110025109</t>
  </si>
  <si>
    <t>付文昱</t>
  </si>
  <si>
    <t>盘锦市盘山县吴家镇人民政府</t>
  </si>
  <si>
    <t>21110044115</t>
  </si>
  <si>
    <t>李梦秦</t>
  </si>
  <si>
    <t>中国地质大学（武汉）</t>
  </si>
  <si>
    <t>平安建设办公室（综合行政执法管理办公室）工作人员</t>
  </si>
  <si>
    <t>21110042522</t>
  </si>
  <si>
    <t>盘锦市盘山县坝墙子镇人民政府</t>
  </si>
  <si>
    <t>21110033424</t>
  </si>
  <si>
    <t>吴金阳</t>
  </si>
  <si>
    <t>21110021204</t>
  </si>
  <si>
    <t>崔诗笛</t>
  </si>
  <si>
    <t>沈阳音乐学院</t>
  </si>
  <si>
    <t>盘锦市盘山县古城子镇人民政府</t>
  </si>
  <si>
    <t>21110030908</t>
  </si>
  <si>
    <t>赵宇</t>
  </si>
  <si>
    <t>21110027721</t>
  </si>
  <si>
    <t>褚远峥</t>
  </si>
  <si>
    <t>21110026307</t>
  </si>
  <si>
    <t>李嘉桐</t>
  </si>
  <si>
    <t>盘锦市盘山县羊圈子镇人民政府</t>
  </si>
  <si>
    <t>21110023408</t>
  </si>
  <si>
    <t>代林林</t>
  </si>
  <si>
    <t>21110026912</t>
  </si>
  <si>
    <t>吴蒙蒙</t>
  </si>
  <si>
    <t>哈尔滨师范大学</t>
  </si>
  <si>
    <t>盘锦市盘山县石新镇人民政府</t>
  </si>
  <si>
    <t>21110020203</t>
  </si>
  <si>
    <t>郭君</t>
  </si>
  <si>
    <t>21070061408</t>
  </si>
  <si>
    <t>胡清竹</t>
  </si>
  <si>
    <t>东北师范大学人文学院</t>
  </si>
  <si>
    <t>21110041126</t>
  </si>
  <si>
    <t>马晓华</t>
  </si>
  <si>
    <t>盘锦市双台子区统一镇人民政府</t>
  </si>
  <si>
    <t>经济及财政办公室工作人员</t>
  </si>
  <si>
    <t>21110031730</t>
  </si>
  <si>
    <t>王芷晴</t>
  </si>
  <si>
    <t>盘锦市大洼区东风镇人民政府</t>
  </si>
  <si>
    <t>21110033120</t>
  </si>
  <si>
    <t>苏文英</t>
  </si>
  <si>
    <t>21110021206</t>
  </si>
  <si>
    <t>郑香凝</t>
  </si>
  <si>
    <t>盘锦市大洼区西安镇人民政府</t>
  </si>
  <si>
    <t>21110040423</t>
  </si>
  <si>
    <t>于澳阁</t>
  </si>
  <si>
    <t>中国劳动关系学院</t>
  </si>
  <si>
    <t>21110020822</t>
  </si>
  <si>
    <t>徐乐</t>
  </si>
  <si>
    <t>盘锦市大洼区平安镇人民政府</t>
  </si>
  <si>
    <t>21110030912</t>
  </si>
  <si>
    <t>孙佳吉</t>
  </si>
  <si>
    <t>21110020119</t>
  </si>
  <si>
    <t>霍荣誉</t>
  </si>
  <si>
    <t>盘锦市大洼区唐家镇人民政府</t>
  </si>
  <si>
    <t>21110025424</t>
  </si>
  <si>
    <t>于川琪</t>
  </si>
  <si>
    <t>湖北民族大学</t>
  </si>
  <si>
    <t>王晶</t>
  </si>
  <si>
    <t>长春光华学院</t>
  </si>
  <si>
    <t>盘锦市大洼区新开镇人民政府</t>
  </si>
  <si>
    <t>21110031017</t>
  </si>
  <si>
    <t>关殊慈</t>
  </si>
  <si>
    <t>沈阳科技学院</t>
  </si>
  <si>
    <t>盘锦市大洼区新兴镇人民政府</t>
  </si>
  <si>
    <t>财政管理办公室工作人员（一）</t>
  </si>
  <si>
    <t>21110040614</t>
  </si>
  <si>
    <t>曹末聪</t>
  </si>
  <si>
    <t>财政管理办公室工作人员（二）</t>
  </si>
  <si>
    <t>21110044210</t>
  </si>
  <si>
    <t>王雨琪</t>
  </si>
  <si>
    <t>吉林外国语大学</t>
  </si>
  <si>
    <t>盘锦市大洼区新立镇人民政府</t>
  </si>
  <si>
    <t>21110043812</t>
  </si>
  <si>
    <t>刘子怡</t>
  </si>
  <si>
    <t>盘锦市大洼区清水镇人民政府</t>
  </si>
  <si>
    <t>21110020111</t>
  </si>
  <si>
    <t>阚祎雯</t>
  </si>
  <si>
    <t>盘锦市大洼区赵圈河镇人民政府</t>
  </si>
  <si>
    <t>综合办公室（应急管理办公室）工作人员（一）</t>
  </si>
  <si>
    <t>21110033914</t>
  </si>
  <si>
    <t>王诗博</t>
  </si>
  <si>
    <t>综合办公室（应急管理办公室）工作人员（二）</t>
  </si>
  <si>
    <t>21110020724</t>
  </si>
  <si>
    <t>陈卓</t>
  </si>
  <si>
    <t>21110021723</t>
  </si>
  <si>
    <t>李苑齐</t>
  </si>
  <si>
    <t>21110025809</t>
  </si>
  <si>
    <t>郑淳升</t>
  </si>
  <si>
    <t>辽宁何氏医学院</t>
  </si>
  <si>
    <t>21110032016</t>
  </si>
  <si>
    <t>刘懿莹</t>
  </si>
  <si>
    <t>天津职业技术师范大学</t>
  </si>
  <si>
    <t>盘锦市大洼区田庄台镇人民政府</t>
  </si>
  <si>
    <t>农业农村办公室工作人员（一）</t>
  </si>
  <si>
    <t>21110043301</t>
  </si>
  <si>
    <t>袁晓航</t>
  </si>
  <si>
    <t>廊坊师范学院</t>
  </si>
  <si>
    <t>农业农村办公室工作人员（二）</t>
  </si>
  <si>
    <t>21110025006</t>
  </si>
  <si>
    <t>刘智成</t>
  </si>
  <si>
    <t>21110033916</t>
  </si>
  <si>
    <t>李洋</t>
  </si>
  <si>
    <t>盘锦市盘山县总工会</t>
  </si>
  <si>
    <t>办公室工作人员（二）</t>
  </si>
  <si>
    <t>21110028701</t>
  </si>
  <si>
    <t>张冲</t>
  </si>
  <si>
    <t>河北科技学院</t>
  </si>
  <si>
    <t>盘锦市大洼区红十字会</t>
  </si>
  <si>
    <t>21140014805</t>
  </si>
  <si>
    <t>冯时</t>
  </si>
  <si>
    <t>天津理工大学</t>
  </si>
  <si>
    <t>盘锦市大洼区残疾人联合会</t>
  </si>
  <si>
    <t>13110010306</t>
  </si>
  <si>
    <t>张馨予</t>
  </si>
  <si>
    <t>盘锦市公安局沿海安全保卫局</t>
  </si>
  <si>
    <t>沿海安全保卫大队人民警察（二）</t>
  </si>
  <si>
    <t>2</t>
  </si>
  <si>
    <t>13140060204</t>
  </si>
  <si>
    <t>张云舒</t>
  </si>
  <si>
    <t>天津外国语大学</t>
  </si>
  <si>
    <t>13110010106</t>
  </si>
  <si>
    <t>岳帅</t>
  </si>
  <si>
    <t>沿海安全保卫大队人民警察（三）</t>
  </si>
  <si>
    <t>13110010302</t>
  </si>
  <si>
    <t>李天齐</t>
  </si>
  <si>
    <t>侯莹莹</t>
  </si>
  <si>
    <t>盘锦市人民检察院</t>
  </si>
  <si>
    <t>第二检察部检察官助理</t>
  </si>
  <si>
    <t>丁一凡</t>
  </si>
  <si>
    <t>第三检察部检察官助理</t>
  </si>
  <si>
    <t>佟真</t>
  </si>
  <si>
    <t>中央司法警官学院</t>
  </si>
  <si>
    <t>史明昊</t>
  </si>
  <si>
    <t>李茹欣</t>
  </si>
  <si>
    <t>陕西师范大学</t>
  </si>
  <si>
    <t>机关党委办公室（人事科）工作人员</t>
  </si>
  <si>
    <t>耿博文</t>
  </si>
  <si>
    <t>司法警察支队司法警察</t>
  </si>
  <si>
    <t>张照展</t>
  </si>
  <si>
    <t>赵宁宁</t>
  </si>
  <si>
    <t>盘锦市兴隆台区人民检察院</t>
  </si>
  <si>
    <t>张圆浩</t>
  </si>
  <si>
    <t>赵美欣</t>
  </si>
  <si>
    <t>盘锦市大洼区人民检察院</t>
  </si>
  <si>
    <t>第一检察部检察官助理</t>
  </si>
  <si>
    <t>钟杰灵</t>
  </si>
  <si>
    <t>盘锦市双台子区人民检察院</t>
  </si>
  <si>
    <t>第一检察部检察官助理（二）</t>
  </si>
  <si>
    <t>张蕾</t>
  </si>
  <si>
    <t>广东海洋大学寸金学院</t>
  </si>
  <si>
    <t>11110014220</t>
  </si>
  <si>
    <t>潘紫昕</t>
  </si>
  <si>
    <t>盘锦市中级人民法院</t>
  </si>
  <si>
    <t>执行局法官助理</t>
  </si>
  <si>
    <t>11070023004</t>
  </si>
  <si>
    <t>李怡璇</t>
  </si>
  <si>
    <t>政治部工作人员（一）</t>
  </si>
  <si>
    <t>11110012510</t>
  </si>
  <si>
    <t>孙萌</t>
  </si>
  <si>
    <t>11110013713</t>
  </si>
  <si>
    <t>关彦旭</t>
  </si>
  <si>
    <t>11110011617</t>
  </si>
  <si>
    <t>王子旗</t>
  </si>
  <si>
    <t>21110024525</t>
  </si>
  <si>
    <t>田浩辰</t>
  </si>
  <si>
    <t>山东农业大学</t>
  </si>
  <si>
    <t>盘锦市兴隆台区人民法院</t>
  </si>
  <si>
    <t>21110032923</t>
  </si>
  <si>
    <t>姜贺添</t>
  </si>
  <si>
    <t>大连科技学院</t>
  </si>
  <si>
    <t>21110024124</t>
  </si>
  <si>
    <t>王莹</t>
  </si>
  <si>
    <t>沈阳农业大学科学技术学院</t>
  </si>
  <si>
    <t>21110026430</t>
  </si>
  <si>
    <t>于佳鑫</t>
  </si>
  <si>
    <t>21110041313</t>
  </si>
  <si>
    <t>刘荞睿</t>
  </si>
  <si>
    <t>政治部工作人员</t>
  </si>
  <si>
    <t>21110023520</t>
  </si>
  <si>
    <t>王建华</t>
  </si>
  <si>
    <t>四川农业大学</t>
  </si>
  <si>
    <t>21110028117</t>
  </si>
  <si>
    <t>茹韶华</t>
  </si>
  <si>
    <t>辽宁科技学院</t>
  </si>
  <si>
    <t>盘锦市大洼区人民法院</t>
  </si>
  <si>
    <t>21110015423</t>
  </si>
  <si>
    <t>胡硕航</t>
  </si>
  <si>
    <t>四川大学</t>
  </si>
  <si>
    <t>政治部工作人员（二）</t>
  </si>
  <si>
    <t>21040060629</t>
  </si>
  <si>
    <t>单琳</t>
  </si>
  <si>
    <t>民事审判庭法官助理</t>
  </si>
  <si>
    <t>21110023403</t>
  </si>
  <si>
    <t>于淼</t>
  </si>
  <si>
    <t>21110032527</t>
  </si>
  <si>
    <t>刘维鑫</t>
  </si>
  <si>
    <t>辽宁石油化工大学顺华能源学院</t>
  </si>
  <si>
    <t>21110021601</t>
  </si>
  <si>
    <t>官琳悦</t>
  </si>
  <si>
    <t>行政审判庭法官助理</t>
  </si>
  <si>
    <t>21110020604</t>
  </si>
  <si>
    <t>丁兆奇</t>
  </si>
  <si>
    <t>东北师范大学</t>
  </si>
  <si>
    <t>盘锦盘山县人民法院</t>
  </si>
  <si>
    <t>司法警察大队司法警察（二）</t>
  </si>
  <si>
    <t>21110040502</t>
  </si>
  <si>
    <t>孙一末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</si>
</sst>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17"/>
  <sheetViews>
    <sheetView tabSelected="1" zoomScaleSheetLayoutView="100" workbookViewId="0" topLeftCell="A1">
      <selection activeCell="A1" sqref="A1:M1"/>
    </sheetView>
  </sheetViews>
  <sheetFormatPr defaultColWidth="8.7109375" defaultRowHeight="15"/>
  <cols>
    <col min="1" max="1" width="4.421875" style="5" customWidth="1"/>
    <col min="2" max="2" width="13.421875" style="3" customWidth="1"/>
    <col min="3" max="3" width="7.28125" style="3" customWidth="1"/>
    <col min="4" max="4" width="5.00390625" style="3" customWidth="1"/>
    <col min="5" max="5" width="16.00390625" style="3" customWidth="1"/>
    <col min="6" max="6" width="29.57421875" style="6" customWidth="1"/>
    <col min="7" max="7" width="30.28125" style="6" customWidth="1"/>
    <col min="8" max="8" width="5.140625" style="3" customWidth="1"/>
    <col min="9" max="11" width="8.28125" style="3" customWidth="1"/>
    <col min="12" max="12" width="5.7109375" style="3" customWidth="1"/>
    <col min="13" max="13" width="17.421875" style="1" customWidth="1"/>
    <col min="14" max="16384" width="8.7109375" style="1" customWidth="1"/>
  </cols>
  <sheetData>
    <row r="1" spans="1:13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6" t="s">
        <v>13</v>
      </c>
    </row>
    <row r="3" spans="1:13" s="3" customFormat="1" ht="30" customHeight="1">
      <c r="A3" s="10">
        <v>1</v>
      </c>
      <c r="B3" s="11">
        <v>11010161324</v>
      </c>
      <c r="C3" s="12" t="s">
        <v>14</v>
      </c>
      <c r="D3" s="11" t="s">
        <v>15</v>
      </c>
      <c r="E3" s="13" t="s">
        <v>16</v>
      </c>
      <c r="F3" s="13" t="s">
        <v>17</v>
      </c>
      <c r="G3" s="13" t="s">
        <v>18</v>
      </c>
      <c r="H3" s="11">
        <v>1</v>
      </c>
      <c r="I3" s="11">
        <v>65.605</v>
      </c>
      <c r="J3" s="11">
        <v>77.8</v>
      </c>
      <c r="K3" s="11">
        <f aca="true" t="shared" si="0" ref="K3:K66">I3*0.5+J3*0.5</f>
        <v>71.7025</v>
      </c>
      <c r="L3" s="17">
        <f>SUMPRODUCT(($F$3:$F$342=F3)*($G$3:$G$342=G3)*($K$3:$K$342&gt;K3))+1</f>
        <v>1</v>
      </c>
      <c r="M3" s="18"/>
    </row>
    <row r="4" spans="1:13" s="3" customFormat="1" ht="30" customHeight="1">
      <c r="A4" s="10">
        <v>2</v>
      </c>
      <c r="B4" s="11" t="s">
        <v>19</v>
      </c>
      <c r="C4" s="12" t="s">
        <v>20</v>
      </c>
      <c r="D4" s="11" t="s">
        <v>21</v>
      </c>
      <c r="E4" s="13" t="s">
        <v>22</v>
      </c>
      <c r="F4" s="14" t="s">
        <v>17</v>
      </c>
      <c r="G4" s="14" t="s">
        <v>23</v>
      </c>
      <c r="H4" s="11">
        <v>1</v>
      </c>
      <c r="I4" s="11">
        <v>67.76</v>
      </c>
      <c r="J4" s="11">
        <v>76.6</v>
      </c>
      <c r="K4" s="11">
        <f t="shared" si="0"/>
        <v>72.18</v>
      </c>
      <c r="L4" s="17">
        <f>SUMPRODUCT(($F$3:$F$342=F4)*($G$3:$G$342=G4)*($K$3:$K$342&gt;K4))+1</f>
        <v>1</v>
      </c>
      <c r="M4" s="18"/>
    </row>
    <row r="5" spans="1:13" s="3" customFormat="1" ht="30" customHeight="1">
      <c r="A5" s="10">
        <v>3</v>
      </c>
      <c r="B5" s="11" t="s">
        <v>24</v>
      </c>
      <c r="C5" s="11" t="s">
        <v>25</v>
      </c>
      <c r="D5" s="11" t="s">
        <v>15</v>
      </c>
      <c r="E5" s="13" t="s">
        <v>26</v>
      </c>
      <c r="F5" s="14" t="s">
        <v>27</v>
      </c>
      <c r="G5" s="14" t="s">
        <v>28</v>
      </c>
      <c r="H5" s="11">
        <v>1</v>
      </c>
      <c r="I5" s="11">
        <v>66.86</v>
      </c>
      <c r="J5" s="11">
        <v>78.4</v>
      </c>
      <c r="K5" s="11">
        <f t="shared" si="0"/>
        <v>72.63</v>
      </c>
      <c r="L5" s="17">
        <f>SUMPRODUCT(($F$3:$F$342=F5)*($G$3:$G$342=G5)*($K$3:$K$342&gt;K5))+1</f>
        <v>1</v>
      </c>
      <c r="M5" s="18"/>
    </row>
    <row r="6" spans="1:13" s="3" customFormat="1" ht="30" customHeight="1">
      <c r="A6" s="10">
        <v>4</v>
      </c>
      <c r="B6" s="11" t="s">
        <v>29</v>
      </c>
      <c r="C6" s="11" t="s">
        <v>30</v>
      </c>
      <c r="D6" s="11" t="s">
        <v>15</v>
      </c>
      <c r="E6" s="13" t="s">
        <v>31</v>
      </c>
      <c r="F6" s="14" t="s">
        <v>32</v>
      </c>
      <c r="G6" s="13" t="s">
        <v>33</v>
      </c>
      <c r="H6" s="11">
        <v>1</v>
      </c>
      <c r="I6" s="11">
        <v>65.025</v>
      </c>
      <c r="J6" s="11">
        <v>78.4</v>
      </c>
      <c r="K6" s="11">
        <f t="shared" si="0"/>
        <v>71.7125</v>
      </c>
      <c r="L6" s="17">
        <f>SUMPRODUCT(($F$3:$F$342=F6)*($G$3:$G$342=G6)*($K$3:$K$342&gt;K6))+1</f>
        <v>1</v>
      </c>
      <c r="M6" s="18"/>
    </row>
    <row r="7" spans="1:13" s="3" customFormat="1" ht="30" customHeight="1">
      <c r="A7" s="10">
        <v>5</v>
      </c>
      <c r="B7" s="11" t="s">
        <v>34</v>
      </c>
      <c r="C7" s="11" t="s">
        <v>35</v>
      </c>
      <c r="D7" s="11" t="s">
        <v>15</v>
      </c>
      <c r="E7" s="13" t="s">
        <v>36</v>
      </c>
      <c r="F7" s="14" t="s">
        <v>32</v>
      </c>
      <c r="G7" s="14" t="s">
        <v>37</v>
      </c>
      <c r="H7" s="11">
        <v>1</v>
      </c>
      <c r="I7" s="11">
        <v>67.135</v>
      </c>
      <c r="J7" s="11">
        <v>80</v>
      </c>
      <c r="K7" s="11">
        <f t="shared" si="0"/>
        <v>73.5675</v>
      </c>
      <c r="L7" s="17">
        <f>SUMPRODUCT(($F$3:$F$342=F7)*($G$3:$G$342=G7)*($K$3:$K$342&gt;K7))+1</f>
        <v>1</v>
      </c>
      <c r="M7" s="18"/>
    </row>
    <row r="8" spans="1:13" s="3" customFormat="1" ht="30" customHeight="1">
      <c r="A8" s="10">
        <v>6</v>
      </c>
      <c r="B8" s="11" t="s">
        <v>38</v>
      </c>
      <c r="C8" s="11" t="s">
        <v>39</v>
      </c>
      <c r="D8" s="11" t="s">
        <v>21</v>
      </c>
      <c r="E8" s="13" t="s">
        <v>40</v>
      </c>
      <c r="F8" s="14" t="s">
        <v>32</v>
      </c>
      <c r="G8" s="14" t="s">
        <v>41</v>
      </c>
      <c r="H8" s="11">
        <v>1</v>
      </c>
      <c r="I8" s="11">
        <v>74.94</v>
      </c>
      <c r="J8" s="11">
        <v>80.8</v>
      </c>
      <c r="K8" s="11">
        <f t="shared" si="0"/>
        <v>77.87</v>
      </c>
      <c r="L8" s="17">
        <f>SUMPRODUCT(($F$3:$F$342=F8)*($G$3:$G$342=G8)*($K$3:$K$342&gt;K8))+1</f>
        <v>1</v>
      </c>
      <c r="M8" s="18"/>
    </row>
    <row r="9" spans="1:13" s="3" customFormat="1" ht="30" customHeight="1">
      <c r="A9" s="10">
        <v>7</v>
      </c>
      <c r="B9" s="11" t="s">
        <v>42</v>
      </c>
      <c r="C9" s="11" t="s">
        <v>43</v>
      </c>
      <c r="D9" s="11" t="s">
        <v>15</v>
      </c>
      <c r="E9" s="13" t="s">
        <v>22</v>
      </c>
      <c r="F9" s="14" t="s">
        <v>44</v>
      </c>
      <c r="G9" s="14" t="s">
        <v>45</v>
      </c>
      <c r="H9" s="11">
        <v>1</v>
      </c>
      <c r="I9" s="11">
        <v>66.36</v>
      </c>
      <c r="J9" s="11">
        <v>77.6</v>
      </c>
      <c r="K9" s="11">
        <f t="shared" si="0"/>
        <v>71.97999999999999</v>
      </c>
      <c r="L9" s="17">
        <f>SUMPRODUCT(($F$3:$F$342=F9)*($G$3:$G$342=G9)*($K$3:$K$342&gt;K9))+1</f>
        <v>1</v>
      </c>
      <c r="M9" s="18"/>
    </row>
    <row r="10" spans="1:13" s="3" customFormat="1" ht="30" customHeight="1">
      <c r="A10" s="10">
        <v>8</v>
      </c>
      <c r="B10" s="11" t="s">
        <v>46</v>
      </c>
      <c r="C10" s="11" t="s">
        <v>47</v>
      </c>
      <c r="D10" s="11" t="s">
        <v>15</v>
      </c>
      <c r="E10" s="13" t="s">
        <v>48</v>
      </c>
      <c r="F10" s="14" t="s">
        <v>44</v>
      </c>
      <c r="G10" s="14" t="s">
        <v>49</v>
      </c>
      <c r="H10" s="11">
        <v>1</v>
      </c>
      <c r="I10" s="11">
        <v>63.12</v>
      </c>
      <c r="J10" s="11">
        <v>77.4</v>
      </c>
      <c r="K10" s="11">
        <f t="shared" si="0"/>
        <v>70.26</v>
      </c>
      <c r="L10" s="17">
        <f>SUMPRODUCT(($F$3:$F$342=F10)*($G$3:$G$342=G10)*($K$3:$K$342&gt;K10))+1</f>
        <v>1</v>
      </c>
      <c r="M10" s="18"/>
    </row>
    <row r="11" spans="1:13" s="3" customFormat="1" ht="30" customHeight="1">
      <c r="A11" s="10">
        <v>9</v>
      </c>
      <c r="B11" s="11" t="s">
        <v>50</v>
      </c>
      <c r="C11" s="11" t="s">
        <v>51</v>
      </c>
      <c r="D11" s="11" t="s">
        <v>15</v>
      </c>
      <c r="E11" s="13" t="s">
        <v>52</v>
      </c>
      <c r="F11" s="14" t="s">
        <v>44</v>
      </c>
      <c r="G11" s="14" t="s">
        <v>53</v>
      </c>
      <c r="H11" s="11">
        <v>1</v>
      </c>
      <c r="I11" s="11">
        <v>67.915</v>
      </c>
      <c r="J11" s="11">
        <v>77.2</v>
      </c>
      <c r="K11" s="11">
        <f t="shared" si="0"/>
        <v>72.5575</v>
      </c>
      <c r="L11" s="17">
        <f>SUMPRODUCT(($F$3:$F$342=F11)*($G$3:$G$342=G11)*($K$3:$K$342&gt;K11))+1</f>
        <v>1</v>
      </c>
      <c r="M11" s="18"/>
    </row>
    <row r="12" spans="1:13" s="3" customFormat="1" ht="30" customHeight="1">
      <c r="A12" s="10">
        <v>10</v>
      </c>
      <c r="B12" s="11" t="s">
        <v>54</v>
      </c>
      <c r="C12" s="11" t="s">
        <v>55</v>
      </c>
      <c r="D12" s="11" t="s">
        <v>15</v>
      </c>
      <c r="E12" s="13" t="s">
        <v>56</v>
      </c>
      <c r="F12" s="14" t="s">
        <v>44</v>
      </c>
      <c r="G12" s="14" t="s">
        <v>57</v>
      </c>
      <c r="H12" s="11">
        <v>1</v>
      </c>
      <c r="I12" s="11">
        <v>60.89</v>
      </c>
      <c r="J12" s="11">
        <v>78.4</v>
      </c>
      <c r="K12" s="11">
        <f t="shared" si="0"/>
        <v>69.64500000000001</v>
      </c>
      <c r="L12" s="17">
        <f>SUMPRODUCT(($F$3:$F$342=F12)*($G$3:$G$342=G12)*($K$3:$K$342&gt;K12))+1</f>
        <v>1</v>
      </c>
      <c r="M12" s="18"/>
    </row>
    <row r="13" spans="1:13" s="3" customFormat="1" ht="30" customHeight="1">
      <c r="A13" s="10">
        <v>11</v>
      </c>
      <c r="B13" s="11" t="s">
        <v>58</v>
      </c>
      <c r="C13" s="11" t="s">
        <v>59</v>
      </c>
      <c r="D13" s="11" t="s">
        <v>15</v>
      </c>
      <c r="E13" s="13" t="s">
        <v>60</v>
      </c>
      <c r="F13" s="14" t="s">
        <v>44</v>
      </c>
      <c r="G13" s="14" t="s">
        <v>61</v>
      </c>
      <c r="H13" s="11">
        <v>1</v>
      </c>
      <c r="I13" s="11">
        <v>67.825</v>
      </c>
      <c r="J13" s="11">
        <v>72.8</v>
      </c>
      <c r="K13" s="11">
        <f t="shared" si="0"/>
        <v>70.3125</v>
      </c>
      <c r="L13" s="17">
        <f>SUMPRODUCT(($F$3:$F$342=F13)*($G$3:$G$342=G13)*($K$3:$K$342&gt;K13))+1</f>
        <v>1</v>
      </c>
      <c r="M13" s="18"/>
    </row>
    <row r="14" spans="1:13" s="3" customFormat="1" ht="30" customHeight="1">
      <c r="A14" s="10">
        <v>12</v>
      </c>
      <c r="B14" s="11" t="s">
        <v>62</v>
      </c>
      <c r="C14" s="11" t="s">
        <v>63</v>
      </c>
      <c r="D14" s="11" t="s">
        <v>21</v>
      </c>
      <c r="E14" s="13" t="s">
        <v>64</v>
      </c>
      <c r="F14" s="14" t="s">
        <v>65</v>
      </c>
      <c r="G14" s="14" t="s">
        <v>66</v>
      </c>
      <c r="H14" s="11">
        <v>1</v>
      </c>
      <c r="I14" s="11">
        <v>69.825</v>
      </c>
      <c r="J14" s="11">
        <v>77.4</v>
      </c>
      <c r="K14" s="11">
        <f t="shared" si="0"/>
        <v>73.61250000000001</v>
      </c>
      <c r="L14" s="17">
        <f>SUMPRODUCT(($F$3:$F$342=F14)*($G$3:$G$342=G14)*($K$3:$K$342&gt;K14))+1</f>
        <v>1</v>
      </c>
      <c r="M14" s="18"/>
    </row>
    <row r="15" spans="1:13" s="3" customFormat="1" ht="30" customHeight="1">
      <c r="A15" s="10">
        <v>13</v>
      </c>
      <c r="B15" s="11" t="s">
        <v>67</v>
      </c>
      <c r="C15" s="11" t="s">
        <v>68</v>
      </c>
      <c r="D15" s="11" t="s">
        <v>21</v>
      </c>
      <c r="E15" s="13" t="s">
        <v>69</v>
      </c>
      <c r="F15" s="14" t="s">
        <v>70</v>
      </c>
      <c r="G15" s="14" t="s">
        <v>71</v>
      </c>
      <c r="H15" s="11">
        <v>1</v>
      </c>
      <c r="I15" s="11">
        <v>71.225</v>
      </c>
      <c r="J15" s="11">
        <v>79.4</v>
      </c>
      <c r="K15" s="11">
        <f t="shared" si="0"/>
        <v>75.3125</v>
      </c>
      <c r="L15" s="17">
        <f>SUMPRODUCT(($F$3:$F$342=F15)*($G$3:$G$342=G15)*($K$3:$K$342&gt;K15))+1</f>
        <v>1</v>
      </c>
      <c r="M15" s="18"/>
    </row>
    <row r="16" spans="1:13" s="3" customFormat="1" ht="30" customHeight="1">
      <c r="A16" s="10">
        <v>14</v>
      </c>
      <c r="B16" s="11" t="s">
        <v>72</v>
      </c>
      <c r="C16" s="11" t="s">
        <v>73</v>
      </c>
      <c r="D16" s="11" t="s">
        <v>21</v>
      </c>
      <c r="E16" s="13" t="s">
        <v>74</v>
      </c>
      <c r="F16" s="14" t="s">
        <v>70</v>
      </c>
      <c r="G16" s="15" t="s">
        <v>75</v>
      </c>
      <c r="H16" s="11">
        <v>1</v>
      </c>
      <c r="I16" s="11">
        <v>70.71</v>
      </c>
      <c r="J16" s="11">
        <v>74.6</v>
      </c>
      <c r="K16" s="11">
        <f t="shared" si="0"/>
        <v>72.655</v>
      </c>
      <c r="L16" s="17">
        <f>SUMPRODUCT(($F$3:$F$342=F16)*($G$3:$G$342=G16)*($K$3:$K$342&gt;K16))+1</f>
        <v>1</v>
      </c>
      <c r="M16" s="18"/>
    </row>
    <row r="17" spans="1:13" s="3" customFormat="1" ht="30" customHeight="1">
      <c r="A17" s="10">
        <v>15</v>
      </c>
      <c r="B17" s="11" t="s">
        <v>76</v>
      </c>
      <c r="C17" s="11" t="s">
        <v>77</v>
      </c>
      <c r="D17" s="11" t="s">
        <v>21</v>
      </c>
      <c r="E17" s="13" t="s">
        <v>78</v>
      </c>
      <c r="F17" s="14" t="s">
        <v>70</v>
      </c>
      <c r="G17" s="14" t="s">
        <v>79</v>
      </c>
      <c r="H17" s="11">
        <v>1</v>
      </c>
      <c r="I17" s="11">
        <v>67.405</v>
      </c>
      <c r="J17" s="11">
        <v>77</v>
      </c>
      <c r="K17" s="11">
        <f t="shared" si="0"/>
        <v>72.2025</v>
      </c>
      <c r="L17" s="17">
        <f>SUMPRODUCT(($F$3:$F$342=F17)*($G$3:$G$342=G17)*($K$3:$K$342&gt;K17))+1</f>
        <v>1</v>
      </c>
      <c r="M17" s="18"/>
    </row>
    <row r="18" spans="1:13" s="3" customFormat="1" ht="30" customHeight="1">
      <c r="A18" s="10">
        <v>16</v>
      </c>
      <c r="B18" s="11" t="s">
        <v>80</v>
      </c>
      <c r="C18" s="11" t="s">
        <v>81</v>
      </c>
      <c r="D18" s="11" t="s">
        <v>21</v>
      </c>
      <c r="E18" s="13" t="s">
        <v>82</v>
      </c>
      <c r="F18" s="14" t="s">
        <v>83</v>
      </c>
      <c r="G18" s="14" t="s">
        <v>71</v>
      </c>
      <c r="H18" s="11">
        <v>1</v>
      </c>
      <c r="I18" s="11">
        <v>64.685</v>
      </c>
      <c r="J18" s="11">
        <v>79.2</v>
      </c>
      <c r="K18" s="11">
        <f t="shared" si="0"/>
        <v>71.9425</v>
      </c>
      <c r="L18" s="17">
        <f>SUMPRODUCT(($F$3:$F$342=F18)*($G$3:$G$342=G18)*($K$3:$K$342&gt;K18))+1</f>
        <v>1</v>
      </c>
      <c r="M18" s="18"/>
    </row>
    <row r="19" spans="1:13" s="3" customFormat="1" ht="30" customHeight="1">
      <c r="A19" s="10">
        <v>17</v>
      </c>
      <c r="B19" s="11" t="s">
        <v>84</v>
      </c>
      <c r="C19" s="12" t="s">
        <v>85</v>
      </c>
      <c r="D19" s="11" t="s">
        <v>21</v>
      </c>
      <c r="E19" s="13" t="s">
        <v>86</v>
      </c>
      <c r="F19" s="14" t="s">
        <v>87</v>
      </c>
      <c r="G19" s="14" t="s">
        <v>88</v>
      </c>
      <c r="H19" s="11">
        <v>1</v>
      </c>
      <c r="I19" s="11">
        <v>66.73</v>
      </c>
      <c r="J19" s="11">
        <v>75.4</v>
      </c>
      <c r="K19" s="11">
        <f t="shared" si="0"/>
        <v>71.065</v>
      </c>
      <c r="L19" s="17">
        <f>SUMPRODUCT(($F$3:$F$342=F19)*($G$3:$G$342=G19)*($K$3:$K$342&gt;K19))+1</f>
        <v>1</v>
      </c>
      <c r="M19" s="18"/>
    </row>
    <row r="20" spans="1:13" s="3" customFormat="1" ht="30" customHeight="1">
      <c r="A20" s="10">
        <v>18</v>
      </c>
      <c r="B20" s="11" t="s">
        <v>89</v>
      </c>
      <c r="C20" s="11" t="s">
        <v>90</v>
      </c>
      <c r="D20" s="11" t="s">
        <v>21</v>
      </c>
      <c r="E20" s="13" t="s">
        <v>91</v>
      </c>
      <c r="F20" s="14" t="s">
        <v>92</v>
      </c>
      <c r="G20" s="14" t="s">
        <v>71</v>
      </c>
      <c r="H20" s="11">
        <v>1</v>
      </c>
      <c r="I20" s="11">
        <v>66.51</v>
      </c>
      <c r="J20" s="11">
        <v>76.6</v>
      </c>
      <c r="K20" s="11">
        <f t="shared" si="0"/>
        <v>71.555</v>
      </c>
      <c r="L20" s="17">
        <f>SUMPRODUCT(($F$3:$F$342=F20)*($G$3:$G$342=G20)*($K$3:$K$342&gt;K20))+1</f>
        <v>1</v>
      </c>
      <c r="M20" s="18"/>
    </row>
    <row r="21" spans="1:13" s="3" customFormat="1" ht="30" customHeight="1">
      <c r="A21" s="10">
        <v>19</v>
      </c>
      <c r="B21" s="11" t="s">
        <v>93</v>
      </c>
      <c r="C21" s="11" t="s">
        <v>94</v>
      </c>
      <c r="D21" s="11" t="s">
        <v>21</v>
      </c>
      <c r="E21" s="13" t="s">
        <v>95</v>
      </c>
      <c r="F21" s="14" t="s">
        <v>96</v>
      </c>
      <c r="G21" s="14" t="s">
        <v>33</v>
      </c>
      <c r="H21" s="11">
        <v>1</v>
      </c>
      <c r="I21" s="11">
        <v>64.18</v>
      </c>
      <c r="J21" s="11">
        <v>79</v>
      </c>
      <c r="K21" s="11">
        <f t="shared" si="0"/>
        <v>71.59</v>
      </c>
      <c r="L21" s="17">
        <f>SUMPRODUCT(($F$3:$F$342=F21)*($G$3:$G$342=G21)*($K$3:$K$342&gt;K21))+1</f>
        <v>1</v>
      </c>
      <c r="M21" s="18"/>
    </row>
    <row r="22" spans="1:13" s="3" customFormat="1" ht="30" customHeight="1">
      <c r="A22" s="10">
        <v>20</v>
      </c>
      <c r="B22" s="11" t="s">
        <v>97</v>
      </c>
      <c r="C22" s="11" t="s">
        <v>98</v>
      </c>
      <c r="D22" s="11" t="s">
        <v>21</v>
      </c>
      <c r="E22" s="13" t="s">
        <v>99</v>
      </c>
      <c r="F22" s="14" t="s">
        <v>96</v>
      </c>
      <c r="G22" s="14" t="s">
        <v>100</v>
      </c>
      <c r="H22" s="11">
        <v>1</v>
      </c>
      <c r="I22" s="11">
        <v>66.59</v>
      </c>
      <c r="J22" s="11">
        <v>80.8</v>
      </c>
      <c r="K22" s="11">
        <f t="shared" si="0"/>
        <v>73.695</v>
      </c>
      <c r="L22" s="17">
        <f>SUMPRODUCT(($F$3:$F$342=F22)*($G$3:$G$342=G22)*($K$3:$K$342&gt;K22))+1</f>
        <v>1</v>
      </c>
      <c r="M22" s="18"/>
    </row>
    <row r="23" spans="1:13" s="3" customFormat="1" ht="30" customHeight="1">
      <c r="A23" s="10">
        <v>21</v>
      </c>
      <c r="B23" s="11" t="s">
        <v>101</v>
      </c>
      <c r="C23" s="11" t="s">
        <v>102</v>
      </c>
      <c r="D23" s="11" t="s">
        <v>21</v>
      </c>
      <c r="E23" s="13" t="s">
        <v>103</v>
      </c>
      <c r="F23" s="14" t="s">
        <v>96</v>
      </c>
      <c r="G23" s="14" t="s">
        <v>41</v>
      </c>
      <c r="H23" s="11">
        <v>1</v>
      </c>
      <c r="I23" s="11">
        <v>64.685</v>
      </c>
      <c r="J23" s="11">
        <v>80</v>
      </c>
      <c r="K23" s="11">
        <f t="shared" si="0"/>
        <v>72.3425</v>
      </c>
      <c r="L23" s="17">
        <f>SUMPRODUCT(($F$3:$F$342=F23)*($G$3:$G$342=G23)*($K$3:$K$342&gt;K23))+1</f>
        <v>1</v>
      </c>
      <c r="M23" s="18"/>
    </row>
    <row r="24" spans="1:13" s="3" customFormat="1" ht="30" customHeight="1">
      <c r="A24" s="10">
        <v>22</v>
      </c>
      <c r="B24" s="11" t="s">
        <v>104</v>
      </c>
      <c r="C24" s="11" t="s">
        <v>105</v>
      </c>
      <c r="D24" s="11" t="s">
        <v>15</v>
      </c>
      <c r="E24" s="13" t="s">
        <v>106</v>
      </c>
      <c r="F24" s="14" t="s">
        <v>96</v>
      </c>
      <c r="G24" s="14" t="s">
        <v>107</v>
      </c>
      <c r="H24" s="11">
        <v>1</v>
      </c>
      <c r="I24" s="11">
        <v>65.485</v>
      </c>
      <c r="J24" s="11">
        <v>78</v>
      </c>
      <c r="K24" s="11">
        <f t="shared" si="0"/>
        <v>71.7425</v>
      </c>
      <c r="L24" s="17">
        <f>SUMPRODUCT(($F$3:$F$342=F24)*($G$3:$G$342=G24)*($K$3:$K$342&gt;K24))+1</f>
        <v>1</v>
      </c>
      <c r="M24" s="18"/>
    </row>
    <row r="25" spans="1:13" s="3" customFormat="1" ht="30" customHeight="1">
      <c r="A25" s="10">
        <v>23</v>
      </c>
      <c r="B25" s="11" t="s">
        <v>108</v>
      </c>
      <c r="C25" s="11" t="s">
        <v>109</v>
      </c>
      <c r="D25" s="11" t="s">
        <v>21</v>
      </c>
      <c r="E25" s="13" t="s">
        <v>110</v>
      </c>
      <c r="F25" s="14" t="s">
        <v>96</v>
      </c>
      <c r="G25" s="14" t="s">
        <v>111</v>
      </c>
      <c r="H25" s="11">
        <v>1</v>
      </c>
      <c r="I25" s="11">
        <v>66.285</v>
      </c>
      <c r="J25" s="11">
        <v>81.6</v>
      </c>
      <c r="K25" s="11">
        <f t="shared" si="0"/>
        <v>73.9425</v>
      </c>
      <c r="L25" s="17">
        <f>SUMPRODUCT(($F$3:$F$342=F25)*($G$3:$G$342=G25)*($K$3:$K$342&gt;K25))+1</f>
        <v>1</v>
      </c>
      <c r="M25" s="18"/>
    </row>
    <row r="26" spans="1:135" s="4" customFormat="1" ht="30" customHeight="1">
      <c r="A26" s="10">
        <v>24</v>
      </c>
      <c r="B26" s="11" t="s">
        <v>112</v>
      </c>
      <c r="C26" s="11" t="s">
        <v>113</v>
      </c>
      <c r="D26" s="11" t="s">
        <v>15</v>
      </c>
      <c r="E26" s="13" t="s">
        <v>114</v>
      </c>
      <c r="F26" s="14" t="s">
        <v>115</v>
      </c>
      <c r="G26" s="14" t="s">
        <v>116</v>
      </c>
      <c r="H26" s="11">
        <v>1</v>
      </c>
      <c r="I26" s="11">
        <v>66.66</v>
      </c>
      <c r="J26" s="11">
        <v>80.8</v>
      </c>
      <c r="K26" s="11">
        <f t="shared" si="0"/>
        <v>73.72999999999999</v>
      </c>
      <c r="L26" s="17">
        <f>SUMPRODUCT(($F$3:$F$342=F26)*($G$3:$G$342=G26)*($K$3:$K$342&gt;K26))+1</f>
        <v>1</v>
      </c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</row>
    <row r="27" spans="1:13" s="3" customFormat="1" ht="30" customHeight="1">
      <c r="A27" s="10">
        <v>25</v>
      </c>
      <c r="B27" s="11" t="s">
        <v>117</v>
      </c>
      <c r="C27" s="11" t="s">
        <v>118</v>
      </c>
      <c r="D27" s="11" t="s">
        <v>21</v>
      </c>
      <c r="E27" s="13" t="s">
        <v>119</v>
      </c>
      <c r="F27" s="14" t="s">
        <v>115</v>
      </c>
      <c r="G27" s="14" t="s">
        <v>120</v>
      </c>
      <c r="H27" s="11">
        <v>1</v>
      </c>
      <c r="I27" s="11">
        <v>70.47</v>
      </c>
      <c r="J27" s="11">
        <v>78.8</v>
      </c>
      <c r="K27" s="11">
        <f t="shared" si="0"/>
        <v>74.63499999999999</v>
      </c>
      <c r="L27" s="17">
        <f>SUMPRODUCT(($F$3:$F$342=F27)*($G$3:$G$342=G27)*($K$3:$K$342&gt;K27))+1</f>
        <v>1</v>
      </c>
      <c r="M27" s="18"/>
    </row>
    <row r="28" spans="1:13" s="3" customFormat="1" ht="30" customHeight="1">
      <c r="A28" s="10">
        <v>26</v>
      </c>
      <c r="B28" s="11" t="s">
        <v>121</v>
      </c>
      <c r="C28" s="11" t="s">
        <v>122</v>
      </c>
      <c r="D28" s="11" t="s">
        <v>21</v>
      </c>
      <c r="E28" s="13" t="s">
        <v>123</v>
      </c>
      <c r="F28" s="14" t="s">
        <v>124</v>
      </c>
      <c r="G28" s="14" t="s">
        <v>28</v>
      </c>
      <c r="H28" s="11">
        <v>1</v>
      </c>
      <c r="I28" s="11">
        <v>69.03</v>
      </c>
      <c r="J28" s="11">
        <v>79</v>
      </c>
      <c r="K28" s="11">
        <f t="shared" si="0"/>
        <v>74.015</v>
      </c>
      <c r="L28" s="17">
        <f>SUMPRODUCT(($F$3:$F$342=F28)*($G$3:$G$342=G28)*($K$3:$K$342&gt;K28))+1</f>
        <v>1</v>
      </c>
      <c r="M28" s="18"/>
    </row>
    <row r="29" spans="1:13" s="3" customFormat="1" ht="30" customHeight="1">
      <c r="A29" s="10">
        <v>27</v>
      </c>
      <c r="B29" s="11" t="s">
        <v>125</v>
      </c>
      <c r="C29" s="11" t="s">
        <v>126</v>
      </c>
      <c r="D29" s="11" t="s">
        <v>15</v>
      </c>
      <c r="E29" s="13" t="s">
        <v>127</v>
      </c>
      <c r="F29" s="14" t="s">
        <v>124</v>
      </c>
      <c r="G29" s="14" t="s">
        <v>128</v>
      </c>
      <c r="H29" s="11">
        <v>1</v>
      </c>
      <c r="I29" s="11">
        <v>70.085</v>
      </c>
      <c r="J29" s="11">
        <v>78.2</v>
      </c>
      <c r="K29" s="11">
        <f t="shared" si="0"/>
        <v>74.1425</v>
      </c>
      <c r="L29" s="17">
        <f>SUMPRODUCT(($F$3:$F$342=F29)*($G$3:$G$342=G29)*($K$3:$K$342&gt;K29))+1</f>
        <v>1</v>
      </c>
      <c r="M29" s="18"/>
    </row>
    <row r="30" spans="1:13" s="3" customFormat="1" ht="30" customHeight="1">
      <c r="A30" s="10">
        <v>28</v>
      </c>
      <c r="B30" s="11" t="s">
        <v>129</v>
      </c>
      <c r="C30" s="11" t="s">
        <v>130</v>
      </c>
      <c r="D30" s="11" t="s">
        <v>21</v>
      </c>
      <c r="E30" s="13" t="s">
        <v>131</v>
      </c>
      <c r="F30" s="14" t="s">
        <v>124</v>
      </c>
      <c r="G30" s="14" t="s">
        <v>132</v>
      </c>
      <c r="H30" s="11">
        <v>1</v>
      </c>
      <c r="I30" s="11">
        <v>66.675</v>
      </c>
      <c r="J30" s="11">
        <v>78.4</v>
      </c>
      <c r="K30" s="11">
        <f t="shared" si="0"/>
        <v>72.5375</v>
      </c>
      <c r="L30" s="17">
        <f>SUMPRODUCT(($F$3:$F$342=F30)*($G$3:$G$342=G30)*($K$3:$K$342&gt;K30))+1</f>
        <v>1</v>
      </c>
      <c r="M30" s="18"/>
    </row>
    <row r="31" spans="1:13" s="3" customFormat="1" ht="30" customHeight="1">
      <c r="A31" s="10">
        <v>29</v>
      </c>
      <c r="B31" s="11" t="s">
        <v>133</v>
      </c>
      <c r="C31" s="11" t="s">
        <v>134</v>
      </c>
      <c r="D31" s="11" t="s">
        <v>15</v>
      </c>
      <c r="E31" s="13" t="s">
        <v>56</v>
      </c>
      <c r="F31" s="14" t="s">
        <v>124</v>
      </c>
      <c r="G31" s="15" t="s">
        <v>135</v>
      </c>
      <c r="H31" s="11">
        <v>1</v>
      </c>
      <c r="I31" s="11">
        <v>68.12</v>
      </c>
      <c r="J31" s="11">
        <v>78.8</v>
      </c>
      <c r="K31" s="11">
        <f t="shared" si="0"/>
        <v>73.46000000000001</v>
      </c>
      <c r="L31" s="17">
        <f>SUMPRODUCT(($F$3:$F$342=F31)*($G$3:$G$342=G31)*($K$3:$K$342&gt;K31))+1</f>
        <v>1</v>
      </c>
      <c r="M31" s="18"/>
    </row>
    <row r="32" spans="1:13" s="3" customFormat="1" ht="30" customHeight="1">
      <c r="A32" s="10">
        <v>30</v>
      </c>
      <c r="B32" s="11" t="s">
        <v>136</v>
      </c>
      <c r="C32" s="11" t="s">
        <v>137</v>
      </c>
      <c r="D32" s="11" t="s">
        <v>15</v>
      </c>
      <c r="E32" s="13" t="s">
        <v>138</v>
      </c>
      <c r="F32" s="14" t="s">
        <v>124</v>
      </c>
      <c r="G32" s="14" t="s">
        <v>139</v>
      </c>
      <c r="H32" s="11">
        <v>1</v>
      </c>
      <c r="I32" s="11">
        <v>66.775</v>
      </c>
      <c r="J32" s="11">
        <v>77.8</v>
      </c>
      <c r="K32" s="11">
        <f t="shared" si="0"/>
        <v>72.2875</v>
      </c>
      <c r="L32" s="17">
        <f>SUMPRODUCT(($F$3:$F$342=F32)*($G$3:$G$342=G32)*($K$3:$K$342&gt;K32))+1</f>
        <v>1</v>
      </c>
      <c r="M32" s="18"/>
    </row>
    <row r="33" spans="1:13" s="3" customFormat="1" ht="30" customHeight="1">
      <c r="A33" s="10">
        <v>31</v>
      </c>
      <c r="B33" s="11" t="s">
        <v>140</v>
      </c>
      <c r="C33" s="11" t="s">
        <v>141</v>
      </c>
      <c r="D33" s="11" t="s">
        <v>15</v>
      </c>
      <c r="E33" s="13" t="s">
        <v>142</v>
      </c>
      <c r="F33" s="14" t="s">
        <v>143</v>
      </c>
      <c r="G33" s="15" t="s">
        <v>144</v>
      </c>
      <c r="H33" s="11">
        <v>1</v>
      </c>
      <c r="I33" s="11">
        <v>67.095</v>
      </c>
      <c r="J33" s="11">
        <v>77</v>
      </c>
      <c r="K33" s="11">
        <f t="shared" si="0"/>
        <v>72.0475</v>
      </c>
      <c r="L33" s="17">
        <f>SUMPRODUCT(($F$3:$F$342=F33)*($G$3:$G$342=G33)*($K$3:$K$342&gt;K33))+1</f>
        <v>1</v>
      </c>
      <c r="M33" s="18"/>
    </row>
    <row r="34" spans="1:13" s="3" customFormat="1" ht="30" customHeight="1">
      <c r="A34" s="10">
        <v>32</v>
      </c>
      <c r="B34" s="11" t="s">
        <v>145</v>
      </c>
      <c r="C34" s="11" t="s">
        <v>146</v>
      </c>
      <c r="D34" s="11" t="s">
        <v>21</v>
      </c>
      <c r="E34" s="13" t="s">
        <v>147</v>
      </c>
      <c r="F34" s="13" t="s">
        <v>148</v>
      </c>
      <c r="G34" s="14" t="s">
        <v>149</v>
      </c>
      <c r="H34" s="11">
        <v>1</v>
      </c>
      <c r="I34" s="11">
        <v>64.01</v>
      </c>
      <c r="J34" s="11">
        <v>76.8</v>
      </c>
      <c r="K34" s="11">
        <f t="shared" si="0"/>
        <v>70.405</v>
      </c>
      <c r="L34" s="17">
        <f>SUMPRODUCT(($F$3:$F$342=F34)*($G$3:$G$342=G34)*($K$3:$K$342&gt;K34))+1</f>
        <v>1</v>
      </c>
      <c r="M34" s="18"/>
    </row>
    <row r="35" spans="1:13" s="3" customFormat="1" ht="30" customHeight="1">
      <c r="A35" s="10">
        <v>33</v>
      </c>
      <c r="B35" s="11" t="s">
        <v>150</v>
      </c>
      <c r="C35" s="11" t="s">
        <v>151</v>
      </c>
      <c r="D35" s="11" t="s">
        <v>15</v>
      </c>
      <c r="E35" s="13" t="s">
        <v>152</v>
      </c>
      <c r="F35" s="14" t="s">
        <v>148</v>
      </c>
      <c r="G35" s="14" t="s">
        <v>153</v>
      </c>
      <c r="H35" s="11">
        <v>1</v>
      </c>
      <c r="I35" s="11">
        <v>67.605</v>
      </c>
      <c r="J35" s="11">
        <v>78.2</v>
      </c>
      <c r="K35" s="11">
        <f t="shared" si="0"/>
        <v>72.9025</v>
      </c>
      <c r="L35" s="17">
        <f>SUMPRODUCT(($F$3:$F$342=F35)*($G$3:$G$342=G35)*($K$3:$K$342&gt;K35))+1</f>
        <v>1</v>
      </c>
      <c r="M35" s="18"/>
    </row>
    <row r="36" spans="1:13" s="3" customFormat="1" ht="30" customHeight="1">
      <c r="A36" s="10">
        <v>34</v>
      </c>
      <c r="B36" s="11" t="s">
        <v>154</v>
      </c>
      <c r="C36" s="11" t="s">
        <v>155</v>
      </c>
      <c r="D36" s="11" t="s">
        <v>15</v>
      </c>
      <c r="E36" s="13" t="s">
        <v>16</v>
      </c>
      <c r="F36" s="14" t="s">
        <v>156</v>
      </c>
      <c r="G36" s="14" t="s">
        <v>28</v>
      </c>
      <c r="H36" s="11">
        <v>1</v>
      </c>
      <c r="I36" s="11">
        <v>67.185</v>
      </c>
      <c r="J36" s="11">
        <v>80.8</v>
      </c>
      <c r="K36" s="11">
        <f t="shared" si="0"/>
        <v>73.9925</v>
      </c>
      <c r="L36" s="17">
        <f>SUMPRODUCT(($F$3:$F$342=F36)*($G$3:$G$342=G36)*($K$3:$K$342&gt;K36))+1</f>
        <v>1</v>
      </c>
      <c r="M36" s="18"/>
    </row>
    <row r="37" spans="1:13" s="3" customFormat="1" ht="30" customHeight="1">
      <c r="A37" s="10">
        <v>35</v>
      </c>
      <c r="B37" s="11" t="s">
        <v>157</v>
      </c>
      <c r="C37" s="11" t="s">
        <v>158</v>
      </c>
      <c r="D37" s="11" t="s">
        <v>15</v>
      </c>
      <c r="E37" s="13" t="s">
        <v>159</v>
      </c>
      <c r="F37" s="14" t="s">
        <v>156</v>
      </c>
      <c r="G37" s="14" t="s">
        <v>160</v>
      </c>
      <c r="H37" s="11">
        <v>1</v>
      </c>
      <c r="I37" s="11">
        <v>70.18</v>
      </c>
      <c r="J37" s="11">
        <v>79.4</v>
      </c>
      <c r="K37" s="11">
        <f t="shared" si="0"/>
        <v>74.79</v>
      </c>
      <c r="L37" s="17">
        <f>SUMPRODUCT(($F$3:$F$342=F37)*($G$3:$G$342=G37)*($K$3:$K$342&gt;K37))+1</f>
        <v>1</v>
      </c>
      <c r="M37" s="18"/>
    </row>
    <row r="38" spans="1:13" s="3" customFormat="1" ht="30" customHeight="1">
      <c r="A38" s="10">
        <v>36</v>
      </c>
      <c r="B38" s="11" t="s">
        <v>161</v>
      </c>
      <c r="C38" s="11" t="s">
        <v>162</v>
      </c>
      <c r="D38" s="11" t="s">
        <v>21</v>
      </c>
      <c r="E38" s="13" t="s">
        <v>163</v>
      </c>
      <c r="F38" s="14" t="s">
        <v>164</v>
      </c>
      <c r="G38" s="14" t="s">
        <v>28</v>
      </c>
      <c r="H38" s="11">
        <v>1</v>
      </c>
      <c r="I38" s="11">
        <v>67.255</v>
      </c>
      <c r="J38" s="11">
        <v>81.4</v>
      </c>
      <c r="K38" s="11">
        <f t="shared" si="0"/>
        <v>74.3275</v>
      </c>
      <c r="L38" s="17">
        <f>SUMPRODUCT(($F$3:$F$342=F38)*($G$3:$G$342=G38)*($K$3:$K$342&gt;K38))+1</f>
        <v>1</v>
      </c>
      <c r="M38" s="18"/>
    </row>
    <row r="39" spans="1:13" s="3" customFormat="1" ht="30" customHeight="1">
      <c r="A39" s="10">
        <v>37</v>
      </c>
      <c r="B39" s="11" t="s">
        <v>165</v>
      </c>
      <c r="C39" s="11" t="s">
        <v>166</v>
      </c>
      <c r="D39" s="11" t="s">
        <v>21</v>
      </c>
      <c r="E39" s="13" t="s">
        <v>167</v>
      </c>
      <c r="F39" s="14" t="s">
        <v>164</v>
      </c>
      <c r="G39" s="14" t="s">
        <v>168</v>
      </c>
      <c r="H39" s="11">
        <v>1</v>
      </c>
      <c r="I39" s="11">
        <v>69.95</v>
      </c>
      <c r="J39" s="11">
        <v>79.8</v>
      </c>
      <c r="K39" s="11">
        <f t="shared" si="0"/>
        <v>74.875</v>
      </c>
      <c r="L39" s="17">
        <f>SUMPRODUCT(($F$3:$F$342=F39)*($G$3:$G$342=G39)*($K$3:$K$342&gt;K39))+1</f>
        <v>1</v>
      </c>
      <c r="M39" s="18"/>
    </row>
    <row r="40" spans="1:13" s="3" customFormat="1" ht="30" customHeight="1">
      <c r="A40" s="10">
        <v>38</v>
      </c>
      <c r="B40" s="11" t="s">
        <v>169</v>
      </c>
      <c r="C40" s="11" t="s">
        <v>170</v>
      </c>
      <c r="D40" s="11" t="s">
        <v>15</v>
      </c>
      <c r="E40" s="13" t="s">
        <v>171</v>
      </c>
      <c r="F40" s="14" t="s">
        <v>164</v>
      </c>
      <c r="G40" s="14" t="s">
        <v>172</v>
      </c>
      <c r="H40" s="11">
        <v>1</v>
      </c>
      <c r="I40" s="11">
        <v>71.165</v>
      </c>
      <c r="J40" s="11">
        <v>79</v>
      </c>
      <c r="K40" s="11">
        <f t="shared" si="0"/>
        <v>75.08250000000001</v>
      </c>
      <c r="L40" s="17">
        <f>SUMPRODUCT(($F$3:$F$342=F40)*($G$3:$G$342=G40)*($K$3:$K$342&gt;K40))+1</f>
        <v>1</v>
      </c>
      <c r="M40" s="18"/>
    </row>
    <row r="41" spans="1:13" s="3" customFormat="1" ht="30" customHeight="1">
      <c r="A41" s="10">
        <v>39</v>
      </c>
      <c r="B41" s="11" t="s">
        <v>173</v>
      </c>
      <c r="C41" s="11" t="s">
        <v>174</v>
      </c>
      <c r="D41" s="11" t="s">
        <v>21</v>
      </c>
      <c r="E41" s="13" t="s">
        <v>123</v>
      </c>
      <c r="F41" s="14" t="s">
        <v>175</v>
      </c>
      <c r="G41" s="14" t="s">
        <v>176</v>
      </c>
      <c r="H41" s="11">
        <v>1</v>
      </c>
      <c r="I41" s="11">
        <v>66.26</v>
      </c>
      <c r="J41" s="11">
        <v>78.2</v>
      </c>
      <c r="K41" s="11">
        <f t="shared" si="0"/>
        <v>72.23</v>
      </c>
      <c r="L41" s="17">
        <f>SUMPRODUCT(($F$3:$F$342=F41)*($G$3:$G$342=G41)*($K$3:$K$342&gt;K41))+1</f>
        <v>1</v>
      </c>
      <c r="M41" s="18"/>
    </row>
    <row r="42" spans="1:13" s="3" customFormat="1" ht="30" customHeight="1">
      <c r="A42" s="10">
        <v>40</v>
      </c>
      <c r="B42" s="11" t="s">
        <v>177</v>
      </c>
      <c r="C42" s="11" t="s">
        <v>178</v>
      </c>
      <c r="D42" s="11" t="s">
        <v>21</v>
      </c>
      <c r="E42" s="13" t="s">
        <v>40</v>
      </c>
      <c r="F42" s="14" t="s">
        <v>175</v>
      </c>
      <c r="G42" s="14" t="s">
        <v>179</v>
      </c>
      <c r="H42" s="11">
        <v>1</v>
      </c>
      <c r="I42" s="11">
        <v>69.04</v>
      </c>
      <c r="J42" s="11">
        <v>76</v>
      </c>
      <c r="K42" s="11">
        <f t="shared" si="0"/>
        <v>72.52000000000001</v>
      </c>
      <c r="L42" s="17">
        <f>SUMPRODUCT(($F$3:$F$342=F42)*($G$3:$G$342=G42)*($K$3:$K$342&gt;K42))+1</f>
        <v>1</v>
      </c>
      <c r="M42" s="18"/>
    </row>
    <row r="43" spans="1:13" s="3" customFormat="1" ht="30" customHeight="1">
      <c r="A43" s="10">
        <v>41</v>
      </c>
      <c r="B43" s="11" t="s">
        <v>180</v>
      </c>
      <c r="C43" s="11" t="s">
        <v>181</v>
      </c>
      <c r="D43" s="11" t="s">
        <v>21</v>
      </c>
      <c r="E43" s="13" t="s">
        <v>106</v>
      </c>
      <c r="F43" s="14" t="s">
        <v>182</v>
      </c>
      <c r="G43" s="14" t="s">
        <v>183</v>
      </c>
      <c r="H43" s="11">
        <v>1</v>
      </c>
      <c r="I43" s="11">
        <v>67.27</v>
      </c>
      <c r="J43" s="11">
        <v>77.2</v>
      </c>
      <c r="K43" s="11">
        <f t="shared" si="0"/>
        <v>72.235</v>
      </c>
      <c r="L43" s="17">
        <f>SUMPRODUCT(($F$3:$F$342=F43)*($G$3:$G$342=G43)*($K$3:$K$342&gt;K43))+1</f>
        <v>1</v>
      </c>
      <c r="M43" s="18"/>
    </row>
    <row r="44" spans="1:13" s="3" customFormat="1" ht="30" customHeight="1">
      <c r="A44" s="10">
        <v>42</v>
      </c>
      <c r="B44" s="11" t="s">
        <v>184</v>
      </c>
      <c r="C44" s="11" t="s">
        <v>185</v>
      </c>
      <c r="D44" s="11" t="s">
        <v>21</v>
      </c>
      <c r="E44" s="13" t="s">
        <v>16</v>
      </c>
      <c r="F44" s="14" t="s">
        <v>186</v>
      </c>
      <c r="G44" s="14" t="s">
        <v>187</v>
      </c>
      <c r="H44" s="11">
        <v>1</v>
      </c>
      <c r="I44" s="11">
        <v>73.48</v>
      </c>
      <c r="J44" s="11">
        <v>80</v>
      </c>
      <c r="K44" s="11">
        <f t="shared" si="0"/>
        <v>76.74000000000001</v>
      </c>
      <c r="L44" s="17">
        <f>SUMPRODUCT(($F$3:$F$318=F44)*($G$3:$G$318=G44)*($K$3:$K$318&gt;K44))+1</f>
        <v>1</v>
      </c>
      <c r="M44" s="18"/>
    </row>
    <row r="45" spans="1:13" s="3" customFormat="1" ht="30" customHeight="1">
      <c r="A45" s="10">
        <v>43</v>
      </c>
      <c r="B45" s="11" t="s">
        <v>188</v>
      </c>
      <c r="C45" s="11" t="s">
        <v>189</v>
      </c>
      <c r="D45" s="11" t="s">
        <v>21</v>
      </c>
      <c r="E45" s="13" t="s">
        <v>190</v>
      </c>
      <c r="F45" s="14" t="s">
        <v>186</v>
      </c>
      <c r="G45" s="14" t="s">
        <v>191</v>
      </c>
      <c r="H45" s="11">
        <v>1</v>
      </c>
      <c r="I45" s="11">
        <v>69.72</v>
      </c>
      <c r="J45" s="11">
        <v>75.8</v>
      </c>
      <c r="K45" s="11">
        <f t="shared" si="0"/>
        <v>72.75999999999999</v>
      </c>
      <c r="L45" s="17">
        <f>SUMPRODUCT(($F$3:$F$318=F45)*($G$3:$G$318=G45)*($K$3:$K$318&gt;K45))+1</f>
        <v>1</v>
      </c>
      <c r="M45" s="18"/>
    </row>
    <row r="46" spans="1:13" s="3" customFormat="1" ht="30" customHeight="1">
      <c r="A46" s="10">
        <v>44</v>
      </c>
      <c r="B46" s="11" t="s">
        <v>192</v>
      </c>
      <c r="C46" s="11" t="s">
        <v>193</v>
      </c>
      <c r="D46" s="11" t="s">
        <v>15</v>
      </c>
      <c r="E46" s="13" t="s">
        <v>194</v>
      </c>
      <c r="F46" s="14" t="s">
        <v>195</v>
      </c>
      <c r="G46" s="14" t="s">
        <v>196</v>
      </c>
      <c r="H46" s="11">
        <v>1</v>
      </c>
      <c r="I46" s="11">
        <v>59.335</v>
      </c>
      <c r="J46" s="11">
        <v>77.4</v>
      </c>
      <c r="K46" s="11">
        <f t="shared" si="0"/>
        <v>68.3675</v>
      </c>
      <c r="L46" s="17">
        <f>SUMPRODUCT(($F$3:$F$318=F46)*($G$3:$G$318=G46)*($K$3:$K$318&gt;K46))+1</f>
        <v>1</v>
      </c>
      <c r="M46" s="18"/>
    </row>
    <row r="47" spans="1:13" s="3" customFormat="1" ht="30" customHeight="1">
      <c r="A47" s="10">
        <v>45</v>
      </c>
      <c r="B47" s="11" t="s">
        <v>197</v>
      </c>
      <c r="C47" s="11" t="s">
        <v>198</v>
      </c>
      <c r="D47" s="11" t="s">
        <v>21</v>
      </c>
      <c r="E47" s="13" t="s">
        <v>199</v>
      </c>
      <c r="F47" s="14" t="s">
        <v>200</v>
      </c>
      <c r="G47" s="14" t="s">
        <v>201</v>
      </c>
      <c r="H47" s="11">
        <v>1</v>
      </c>
      <c r="I47" s="11">
        <v>64.87</v>
      </c>
      <c r="J47" s="11">
        <v>76</v>
      </c>
      <c r="K47" s="11">
        <f t="shared" si="0"/>
        <v>70.435</v>
      </c>
      <c r="L47" s="17">
        <f>SUMPRODUCT(($F$3:$F$318=F47)*($G$3:$G$318=G47)*($K$3:$K$318&gt;K47))+1</f>
        <v>1</v>
      </c>
      <c r="M47" s="18"/>
    </row>
    <row r="48" spans="1:13" s="3" customFormat="1" ht="30" customHeight="1">
      <c r="A48" s="10">
        <v>46</v>
      </c>
      <c r="B48" s="11" t="s">
        <v>202</v>
      </c>
      <c r="C48" s="11" t="s">
        <v>203</v>
      </c>
      <c r="D48" s="11" t="s">
        <v>15</v>
      </c>
      <c r="E48" s="13" t="s">
        <v>204</v>
      </c>
      <c r="F48" s="14" t="s">
        <v>200</v>
      </c>
      <c r="G48" s="14" t="s">
        <v>205</v>
      </c>
      <c r="H48" s="11">
        <v>1</v>
      </c>
      <c r="I48" s="11">
        <v>65.4</v>
      </c>
      <c r="J48" s="11">
        <v>78.4</v>
      </c>
      <c r="K48" s="11">
        <f t="shared" si="0"/>
        <v>71.9</v>
      </c>
      <c r="L48" s="17">
        <f>SUMPRODUCT(($F$3:$F$318=F48)*($G$3:$G$318=G48)*($K$3:$K$318&gt;K48))+1</f>
        <v>1</v>
      </c>
      <c r="M48" s="18"/>
    </row>
    <row r="49" spans="1:13" s="3" customFormat="1" ht="30" customHeight="1">
      <c r="A49" s="10">
        <v>47</v>
      </c>
      <c r="B49" s="11" t="s">
        <v>206</v>
      </c>
      <c r="C49" s="11" t="s">
        <v>207</v>
      </c>
      <c r="D49" s="11" t="s">
        <v>21</v>
      </c>
      <c r="E49" s="13" t="s">
        <v>123</v>
      </c>
      <c r="F49" s="14" t="s">
        <v>208</v>
      </c>
      <c r="G49" s="13" t="s">
        <v>209</v>
      </c>
      <c r="H49" s="11">
        <v>1</v>
      </c>
      <c r="I49" s="11">
        <v>69.94</v>
      </c>
      <c r="J49" s="11">
        <v>78.8</v>
      </c>
      <c r="K49" s="11">
        <f t="shared" si="0"/>
        <v>74.37</v>
      </c>
      <c r="L49" s="17">
        <f>SUMPRODUCT(($F$3:$F$318=F49)*($G$3:$G$318=G49)*($K$3:$K$318&gt;K49))+1</f>
        <v>1</v>
      </c>
      <c r="M49" s="18"/>
    </row>
    <row r="50" spans="1:13" s="3" customFormat="1" ht="30" customHeight="1">
      <c r="A50" s="10">
        <v>48</v>
      </c>
      <c r="B50" s="11" t="s">
        <v>210</v>
      </c>
      <c r="C50" s="11" t="s">
        <v>211</v>
      </c>
      <c r="D50" s="11" t="s">
        <v>15</v>
      </c>
      <c r="E50" s="13" t="s">
        <v>16</v>
      </c>
      <c r="F50" s="14" t="s">
        <v>212</v>
      </c>
      <c r="G50" s="14" t="s">
        <v>213</v>
      </c>
      <c r="H50" s="11">
        <v>1</v>
      </c>
      <c r="I50" s="11">
        <v>70.12</v>
      </c>
      <c r="J50" s="11">
        <v>79.2</v>
      </c>
      <c r="K50" s="11">
        <f t="shared" si="0"/>
        <v>74.66</v>
      </c>
      <c r="L50" s="17">
        <f>SUMPRODUCT(($F$3:$F$318=F50)*($G$3:$G$318=G50)*($K$3:$K$318&gt;K50))+1</f>
        <v>1</v>
      </c>
      <c r="M50" s="18"/>
    </row>
    <row r="51" spans="1:13" s="3" customFormat="1" ht="30" customHeight="1">
      <c r="A51" s="10">
        <v>49</v>
      </c>
      <c r="B51" s="11" t="s">
        <v>214</v>
      </c>
      <c r="C51" s="11" t="s">
        <v>215</v>
      </c>
      <c r="D51" s="11" t="s">
        <v>21</v>
      </c>
      <c r="E51" s="13" t="s">
        <v>163</v>
      </c>
      <c r="F51" s="14" t="s">
        <v>212</v>
      </c>
      <c r="G51" s="14" t="s">
        <v>216</v>
      </c>
      <c r="H51" s="11">
        <v>1</v>
      </c>
      <c r="I51" s="11">
        <v>72.88</v>
      </c>
      <c r="J51" s="11">
        <v>76.4</v>
      </c>
      <c r="K51" s="11">
        <f t="shared" si="0"/>
        <v>74.64</v>
      </c>
      <c r="L51" s="17">
        <f>SUMPRODUCT(($F$3:$F$318=F51)*($G$3:$G$318=G51)*($K$3:$K$318&gt;K51))+1</f>
        <v>1</v>
      </c>
      <c r="M51" s="18"/>
    </row>
    <row r="52" spans="1:13" s="3" customFormat="1" ht="30" customHeight="1">
      <c r="A52" s="10">
        <v>50</v>
      </c>
      <c r="B52" s="11" t="s">
        <v>217</v>
      </c>
      <c r="C52" s="11" t="s">
        <v>218</v>
      </c>
      <c r="D52" s="11" t="s">
        <v>21</v>
      </c>
      <c r="E52" s="13" t="s">
        <v>22</v>
      </c>
      <c r="F52" s="14" t="s">
        <v>219</v>
      </c>
      <c r="G52" s="14" t="s">
        <v>220</v>
      </c>
      <c r="H52" s="11">
        <v>1</v>
      </c>
      <c r="I52" s="11">
        <v>64.205</v>
      </c>
      <c r="J52" s="11">
        <v>75</v>
      </c>
      <c r="K52" s="11">
        <f t="shared" si="0"/>
        <v>69.60249999999999</v>
      </c>
      <c r="L52" s="17">
        <f>SUMPRODUCT(($F$3:$F$318=F52)*($G$3:$G$318=G52)*($K$3:$K$318&gt;K52))+1</f>
        <v>1</v>
      </c>
      <c r="M52" s="18"/>
    </row>
    <row r="53" spans="1:13" s="3" customFormat="1" ht="30" customHeight="1">
      <c r="A53" s="10">
        <v>51</v>
      </c>
      <c r="B53" s="11" t="s">
        <v>221</v>
      </c>
      <c r="C53" s="11" t="s">
        <v>222</v>
      </c>
      <c r="D53" s="11" t="s">
        <v>21</v>
      </c>
      <c r="E53" s="13" t="s">
        <v>223</v>
      </c>
      <c r="F53" s="14" t="s">
        <v>219</v>
      </c>
      <c r="G53" s="14" t="s">
        <v>224</v>
      </c>
      <c r="H53" s="11">
        <v>1</v>
      </c>
      <c r="I53" s="11">
        <v>68.435</v>
      </c>
      <c r="J53" s="11">
        <v>77.2</v>
      </c>
      <c r="K53" s="11">
        <f t="shared" si="0"/>
        <v>72.8175</v>
      </c>
      <c r="L53" s="17">
        <f>SUMPRODUCT(($F$3:$F$318=F53)*($G$3:$G$318=G53)*($K$3:$K$318&gt;K53))+1</f>
        <v>1</v>
      </c>
      <c r="M53" s="18"/>
    </row>
    <row r="54" spans="1:13" s="3" customFormat="1" ht="30" customHeight="1">
      <c r="A54" s="10">
        <v>52</v>
      </c>
      <c r="B54" s="11" t="s">
        <v>225</v>
      </c>
      <c r="C54" s="11" t="s">
        <v>226</v>
      </c>
      <c r="D54" s="11" t="s">
        <v>21</v>
      </c>
      <c r="E54" s="13" t="s">
        <v>106</v>
      </c>
      <c r="F54" s="14" t="s">
        <v>227</v>
      </c>
      <c r="G54" s="14" t="s">
        <v>228</v>
      </c>
      <c r="H54" s="11">
        <v>1</v>
      </c>
      <c r="I54" s="11">
        <v>71.335</v>
      </c>
      <c r="J54" s="11">
        <v>74.4</v>
      </c>
      <c r="K54" s="11">
        <f t="shared" si="0"/>
        <v>72.8675</v>
      </c>
      <c r="L54" s="17">
        <f>SUMPRODUCT(($F$3:$F$318=F54)*($G$3:$G$318=G54)*($K$3:$K$318&gt;K54))+1</f>
        <v>1</v>
      </c>
      <c r="M54" s="18"/>
    </row>
    <row r="55" spans="1:13" s="3" customFormat="1" ht="30" customHeight="1">
      <c r="A55" s="10">
        <v>53</v>
      </c>
      <c r="B55" s="11" t="s">
        <v>229</v>
      </c>
      <c r="C55" s="11" t="s">
        <v>230</v>
      </c>
      <c r="D55" s="11" t="s">
        <v>21</v>
      </c>
      <c r="E55" s="13" t="s">
        <v>99</v>
      </c>
      <c r="F55" s="14" t="s">
        <v>231</v>
      </c>
      <c r="G55" s="14" t="s">
        <v>232</v>
      </c>
      <c r="H55" s="11">
        <v>1</v>
      </c>
      <c r="I55" s="11">
        <v>67.625</v>
      </c>
      <c r="J55" s="11">
        <v>80.2</v>
      </c>
      <c r="K55" s="11">
        <f t="shared" si="0"/>
        <v>73.9125</v>
      </c>
      <c r="L55" s="17">
        <f>SUMPRODUCT(($F$3:$F$342=F55)*($G$3:$G$342=G55)*($K$3:$K$342&gt;K55))+1</f>
        <v>1</v>
      </c>
      <c r="M55" s="18"/>
    </row>
    <row r="56" spans="1:13" s="3" customFormat="1" ht="30" customHeight="1">
      <c r="A56" s="10">
        <v>54</v>
      </c>
      <c r="B56" s="11" t="s">
        <v>233</v>
      </c>
      <c r="C56" s="11" t="s">
        <v>234</v>
      </c>
      <c r="D56" s="11" t="s">
        <v>21</v>
      </c>
      <c r="E56" s="13" t="s">
        <v>95</v>
      </c>
      <c r="F56" s="14" t="s">
        <v>231</v>
      </c>
      <c r="G56" s="14" t="s">
        <v>235</v>
      </c>
      <c r="H56" s="11">
        <v>1</v>
      </c>
      <c r="I56" s="11">
        <v>68.39</v>
      </c>
      <c r="J56" s="11">
        <v>82.2</v>
      </c>
      <c r="K56" s="11">
        <f t="shared" si="0"/>
        <v>75.295</v>
      </c>
      <c r="L56" s="17">
        <f>SUMPRODUCT(($F$3:$F$342=F56)*($G$3:$G$342=G56)*($K$3:$K$342&gt;K56))+1</f>
        <v>1</v>
      </c>
      <c r="M56" s="18"/>
    </row>
    <row r="57" spans="1:13" s="3" customFormat="1" ht="30" customHeight="1">
      <c r="A57" s="10">
        <v>55</v>
      </c>
      <c r="B57" s="11" t="s">
        <v>236</v>
      </c>
      <c r="C57" s="11" t="s">
        <v>237</v>
      </c>
      <c r="D57" s="11" t="s">
        <v>21</v>
      </c>
      <c r="E57" s="13" t="s">
        <v>238</v>
      </c>
      <c r="F57" s="14" t="s">
        <v>231</v>
      </c>
      <c r="G57" s="14" t="s">
        <v>239</v>
      </c>
      <c r="H57" s="11">
        <v>1</v>
      </c>
      <c r="I57" s="11">
        <v>67.995</v>
      </c>
      <c r="J57" s="11">
        <v>79</v>
      </c>
      <c r="K57" s="11">
        <f t="shared" si="0"/>
        <v>73.4975</v>
      </c>
      <c r="L57" s="17">
        <f>SUMPRODUCT(($F$3:$F$342=F57)*($G$3:$G$342=G57)*($K$3:$K$342&gt;K57))+1</f>
        <v>1</v>
      </c>
      <c r="M57" s="18"/>
    </row>
    <row r="58" spans="1:13" s="3" customFormat="1" ht="30" customHeight="1">
      <c r="A58" s="10">
        <v>56</v>
      </c>
      <c r="B58" s="11" t="s">
        <v>240</v>
      </c>
      <c r="C58" s="11" t="s">
        <v>241</v>
      </c>
      <c r="D58" s="11" t="s">
        <v>21</v>
      </c>
      <c r="E58" s="13" t="s">
        <v>242</v>
      </c>
      <c r="F58" s="14" t="s">
        <v>243</v>
      </c>
      <c r="G58" s="14" t="s">
        <v>244</v>
      </c>
      <c r="H58" s="11">
        <v>1</v>
      </c>
      <c r="I58" s="11">
        <v>68.04</v>
      </c>
      <c r="J58" s="11">
        <v>80.2</v>
      </c>
      <c r="K58" s="11">
        <f t="shared" si="0"/>
        <v>74.12</v>
      </c>
      <c r="L58" s="17">
        <f>SUMPRODUCT(($F$3:$F$342=F58)*($G$3:$G$342=G58)*($K$3:$K$342&gt;K58))+1</f>
        <v>1</v>
      </c>
      <c r="M58" s="18"/>
    </row>
    <row r="59" spans="1:13" s="3" customFormat="1" ht="30" customHeight="1">
      <c r="A59" s="10">
        <v>57</v>
      </c>
      <c r="B59" s="11" t="s">
        <v>245</v>
      </c>
      <c r="C59" s="11" t="s">
        <v>246</v>
      </c>
      <c r="D59" s="11" t="s">
        <v>21</v>
      </c>
      <c r="E59" s="13" t="s">
        <v>247</v>
      </c>
      <c r="F59" s="14" t="s">
        <v>248</v>
      </c>
      <c r="G59" s="14" t="s">
        <v>71</v>
      </c>
      <c r="H59" s="11">
        <v>1</v>
      </c>
      <c r="I59" s="11">
        <v>67.565</v>
      </c>
      <c r="J59" s="11">
        <v>80.4</v>
      </c>
      <c r="K59" s="11">
        <f t="shared" si="0"/>
        <v>73.9825</v>
      </c>
      <c r="L59" s="17">
        <f>SUMPRODUCT(($F$3:$F$342=F59)*($G$3:$G$342=G59)*($K$3:$K$342&gt;K59))+1</f>
        <v>1</v>
      </c>
      <c r="M59" s="18"/>
    </row>
    <row r="60" spans="1:13" s="3" customFormat="1" ht="30" customHeight="1">
      <c r="A60" s="10">
        <v>58</v>
      </c>
      <c r="B60" s="11" t="s">
        <v>249</v>
      </c>
      <c r="C60" s="11" t="s">
        <v>250</v>
      </c>
      <c r="D60" s="11" t="s">
        <v>21</v>
      </c>
      <c r="E60" s="13" t="s">
        <v>251</v>
      </c>
      <c r="F60" s="14" t="s">
        <v>252</v>
      </c>
      <c r="G60" s="14" t="s">
        <v>71</v>
      </c>
      <c r="H60" s="11">
        <v>1</v>
      </c>
      <c r="I60" s="11">
        <v>63.26</v>
      </c>
      <c r="J60" s="11">
        <v>81.6</v>
      </c>
      <c r="K60" s="11">
        <f t="shared" si="0"/>
        <v>72.42999999999999</v>
      </c>
      <c r="L60" s="17">
        <f>SUMPRODUCT(($F$3:$F$342=F60)*($G$3:$G$342=G60)*($K$3:$K$342&gt;K60))+1</f>
        <v>1</v>
      </c>
      <c r="M60" s="18"/>
    </row>
    <row r="61" spans="1:13" s="3" customFormat="1" ht="30" customHeight="1">
      <c r="A61" s="10">
        <v>59</v>
      </c>
      <c r="B61" s="11" t="s">
        <v>253</v>
      </c>
      <c r="C61" s="11" t="s">
        <v>254</v>
      </c>
      <c r="D61" s="11" t="s">
        <v>21</v>
      </c>
      <c r="E61" s="13" t="s">
        <v>251</v>
      </c>
      <c r="F61" s="14" t="s">
        <v>255</v>
      </c>
      <c r="G61" s="14" t="s">
        <v>71</v>
      </c>
      <c r="H61" s="11">
        <v>1</v>
      </c>
      <c r="I61" s="11">
        <v>63.765</v>
      </c>
      <c r="J61" s="11">
        <v>78.6</v>
      </c>
      <c r="K61" s="11">
        <f t="shared" si="0"/>
        <v>71.1825</v>
      </c>
      <c r="L61" s="17">
        <f>SUMPRODUCT(($F$3:$F$342=F61)*($G$3:$G$342=G61)*($K$3:$K$342&gt;K61))+1</f>
        <v>1</v>
      </c>
      <c r="M61" s="18"/>
    </row>
    <row r="62" spans="1:13" s="3" customFormat="1" ht="30" customHeight="1">
      <c r="A62" s="10">
        <v>60</v>
      </c>
      <c r="B62" s="11" t="s">
        <v>256</v>
      </c>
      <c r="C62" s="11" t="s">
        <v>257</v>
      </c>
      <c r="D62" s="11" t="s">
        <v>21</v>
      </c>
      <c r="E62" s="13" t="s">
        <v>258</v>
      </c>
      <c r="F62" s="14" t="s">
        <v>255</v>
      </c>
      <c r="G62" s="14" t="s">
        <v>259</v>
      </c>
      <c r="H62" s="11">
        <v>1</v>
      </c>
      <c r="I62" s="11">
        <v>68.62</v>
      </c>
      <c r="J62" s="11">
        <v>77.8</v>
      </c>
      <c r="K62" s="11">
        <f t="shared" si="0"/>
        <v>73.21000000000001</v>
      </c>
      <c r="L62" s="17">
        <f>SUMPRODUCT(($F$3:$F$342=F62)*($G$3:$G$342=G62)*($K$3:$K$342&gt;K62))+1</f>
        <v>1</v>
      </c>
      <c r="M62" s="18"/>
    </row>
    <row r="63" spans="1:13" s="3" customFormat="1" ht="30" customHeight="1">
      <c r="A63" s="10">
        <v>61</v>
      </c>
      <c r="B63" s="11" t="s">
        <v>260</v>
      </c>
      <c r="C63" s="11" t="s">
        <v>261</v>
      </c>
      <c r="D63" s="11" t="s">
        <v>21</v>
      </c>
      <c r="E63" s="13" t="s">
        <v>262</v>
      </c>
      <c r="F63" s="14" t="s">
        <v>255</v>
      </c>
      <c r="G63" s="14" t="s">
        <v>263</v>
      </c>
      <c r="H63" s="11">
        <v>1</v>
      </c>
      <c r="I63" s="11">
        <v>69.01</v>
      </c>
      <c r="J63" s="11">
        <v>78.8</v>
      </c>
      <c r="K63" s="11">
        <f t="shared" si="0"/>
        <v>73.905</v>
      </c>
      <c r="L63" s="17">
        <f>SUMPRODUCT(($F$3:$F$342=F63)*($G$3:$G$342=G63)*($K$3:$K$342&gt;K63))+1</f>
        <v>1</v>
      </c>
      <c r="M63" s="18"/>
    </row>
    <row r="64" spans="1:13" s="3" customFormat="1" ht="30" customHeight="1">
      <c r="A64" s="10">
        <v>62</v>
      </c>
      <c r="B64" s="11" t="s">
        <v>264</v>
      </c>
      <c r="C64" s="11" t="s">
        <v>265</v>
      </c>
      <c r="D64" s="11" t="s">
        <v>21</v>
      </c>
      <c r="E64" s="13" t="s">
        <v>266</v>
      </c>
      <c r="F64" s="14" t="s">
        <v>267</v>
      </c>
      <c r="G64" s="14" t="s">
        <v>268</v>
      </c>
      <c r="H64" s="11">
        <v>1</v>
      </c>
      <c r="I64" s="11">
        <v>57.135</v>
      </c>
      <c r="J64" s="11">
        <v>75.6</v>
      </c>
      <c r="K64" s="11">
        <f t="shared" si="0"/>
        <v>66.36749999999999</v>
      </c>
      <c r="L64" s="17">
        <f>SUMPRODUCT(($F$3:$F$342=F64)*($G$3:$G$342=G64)*($K$3:$K$342&gt;K64))+1</f>
        <v>1</v>
      </c>
      <c r="M64" s="18"/>
    </row>
    <row r="65" spans="1:13" s="3" customFormat="1" ht="30" customHeight="1">
      <c r="A65" s="10">
        <v>63</v>
      </c>
      <c r="B65" s="11" t="s">
        <v>269</v>
      </c>
      <c r="C65" s="11" t="s">
        <v>270</v>
      </c>
      <c r="D65" s="11" t="s">
        <v>21</v>
      </c>
      <c r="E65" s="13" t="s">
        <v>271</v>
      </c>
      <c r="F65" s="14" t="s">
        <v>267</v>
      </c>
      <c r="G65" s="14" t="s">
        <v>272</v>
      </c>
      <c r="H65" s="11">
        <v>1</v>
      </c>
      <c r="I65" s="11">
        <v>67.11</v>
      </c>
      <c r="J65" s="11">
        <v>75.2</v>
      </c>
      <c r="K65" s="11">
        <f t="shared" si="0"/>
        <v>71.155</v>
      </c>
      <c r="L65" s="17">
        <f>SUMPRODUCT(($F$3:$F$342=F65)*($G$3:$G$342=G65)*($K$3:$K$342&gt;K65))+1</f>
        <v>1</v>
      </c>
      <c r="M65" s="18"/>
    </row>
    <row r="66" spans="1:13" s="3" customFormat="1" ht="30" customHeight="1">
      <c r="A66" s="10">
        <v>64</v>
      </c>
      <c r="B66" s="11" t="s">
        <v>273</v>
      </c>
      <c r="C66" s="11" t="s">
        <v>274</v>
      </c>
      <c r="D66" s="11" t="s">
        <v>21</v>
      </c>
      <c r="E66" s="13" t="s">
        <v>159</v>
      </c>
      <c r="F66" s="14" t="s">
        <v>267</v>
      </c>
      <c r="G66" s="14" t="s">
        <v>275</v>
      </c>
      <c r="H66" s="11">
        <v>1</v>
      </c>
      <c r="I66" s="11">
        <v>62.515</v>
      </c>
      <c r="J66" s="11">
        <v>76.8</v>
      </c>
      <c r="K66" s="11">
        <f t="shared" si="0"/>
        <v>69.6575</v>
      </c>
      <c r="L66" s="17">
        <f>SUMPRODUCT(($F$3:$F$342=F66)*($G$3:$G$342=G66)*($K$3:$K$342&gt;K66))+1</f>
        <v>1</v>
      </c>
      <c r="M66" s="18"/>
    </row>
    <row r="67" spans="1:13" s="3" customFormat="1" ht="30" customHeight="1">
      <c r="A67" s="10">
        <v>65</v>
      </c>
      <c r="B67" s="11" t="s">
        <v>276</v>
      </c>
      <c r="C67" s="11" t="s">
        <v>277</v>
      </c>
      <c r="D67" s="11" t="s">
        <v>15</v>
      </c>
      <c r="E67" s="13" t="s">
        <v>278</v>
      </c>
      <c r="F67" s="14" t="s">
        <v>267</v>
      </c>
      <c r="G67" s="13" t="s">
        <v>279</v>
      </c>
      <c r="H67" s="11">
        <v>1</v>
      </c>
      <c r="I67" s="11">
        <v>52.24</v>
      </c>
      <c r="J67" s="11">
        <v>75.8</v>
      </c>
      <c r="K67" s="11">
        <f aca="true" t="shared" si="1" ref="K67:K85">I67*0.5+J67*0.5</f>
        <v>64.02</v>
      </c>
      <c r="L67" s="17">
        <f>SUMPRODUCT(($F$3:$F$342=F67)*($G$3:$G$342=G67)*($K$3:$K$342&gt;K67))+1</f>
        <v>1</v>
      </c>
      <c r="M67" s="18"/>
    </row>
    <row r="68" spans="1:13" s="3" customFormat="1" ht="30" customHeight="1">
      <c r="A68" s="10">
        <v>66</v>
      </c>
      <c r="B68" s="11" t="s">
        <v>280</v>
      </c>
      <c r="C68" s="11" t="s">
        <v>281</v>
      </c>
      <c r="D68" s="11" t="s">
        <v>21</v>
      </c>
      <c r="E68" s="13" t="s">
        <v>282</v>
      </c>
      <c r="F68" s="14" t="s">
        <v>283</v>
      </c>
      <c r="G68" s="14" t="s">
        <v>71</v>
      </c>
      <c r="H68" s="11">
        <v>1</v>
      </c>
      <c r="I68" s="11">
        <v>67.12</v>
      </c>
      <c r="J68" s="11">
        <v>81.2</v>
      </c>
      <c r="K68" s="11">
        <f t="shared" si="1"/>
        <v>74.16</v>
      </c>
      <c r="L68" s="17">
        <f>SUMPRODUCT(($F$3:$F$342=F68)*($G$3:$G$342=G68)*($K$3:$K$342&gt;K68))+1</f>
        <v>1</v>
      </c>
      <c r="M68" s="18"/>
    </row>
    <row r="69" spans="1:13" s="3" customFormat="1" ht="30" customHeight="1">
      <c r="A69" s="10">
        <v>67</v>
      </c>
      <c r="B69" s="11" t="s">
        <v>284</v>
      </c>
      <c r="C69" s="11" t="s">
        <v>285</v>
      </c>
      <c r="D69" s="11" t="s">
        <v>21</v>
      </c>
      <c r="E69" s="13" t="s">
        <v>278</v>
      </c>
      <c r="F69" s="14" t="s">
        <v>286</v>
      </c>
      <c r="G69" s="14" t="s">
        <v>28</v>
      </c>
      <c r="H69" s="11">
        <v>1</v>
      </c>
      <c r="I69" s="11">
        <v>69.15</v>
      </c>
      <c r="J69" s="11">
        <v>79.4</v>
      </c>
      <c r="K69" s="11">
        <f t="shared" si="1"/>
        <v>74.275</v>
      </c>
      <c r="L69" s="17">
        <f>SUMPRODUCT(($F$3:$F$342=F69)*($G$3:$G$342=G69)*($K$3:$K$342&gt;K69))+1</f>
        <v>1</v>
      </c>
      <c r="M69" s="18"/>
    </row>
    <row r="70" spans="1:13" s="3" customFormat="1" ht="30" customHeight="1">
      <c r="A70" s="10">
        <v>68</v>
      </c>
      <c r="B70" s="11" t="s">
        <v>287</v>
      </c>
      <c r="C70" s="11" t="s">
        <v>288</v>
      </c>
      <c r="D70" s="11" t="s">
        <v>21</v>
      </c>
      <c r="E70" s="13" t="s">
        <v>289</v>
      </c>
      <c r="F70" s="14" t="s">
        <v>290</v>
      </c>
      <c r="G70" s="14" t="s">
        <v>291</v>
      </c>
      <c r="H70" s="11">
        <v>1</v>
      </c>
      <c r="I70" s="11">
        <v>68.515</v>
      </c>
      <c r="J70" s="11">
        <v>79.6</v>
      </c>
      <c r="K70" s="11">
        <f t="shared" si="1"/>
        <v>74.0575</v>
      </c>
      <c r="L70" s="17">
        <f>SUMPRODUCT(($F$3:$F$342=F70)*($G$3:$G$342=G70)*($K$3:$K$342&gt;K70))+1</f>
        <v>1</v>
      </c>
      <c r="M70" s="18"/>
    </row>
    <row r="71" spans="1:13" s="3" customFormat="1" ht="30" customHeight="1">
      <c r="A71" s="10">
        <v>69</v>
      </c>
      <c r="B71" s="11" t="s">
        <v>292</v>
      </c>
      <c r="C71" s="11" t="s">
        <v>293</v>
      </c>
      <c r="D71" s="11" t="s">
        <v>21</v>
      </c>
      <c r="E71" s="13" t="s">
        <v>106</v>
      </c>
      <c r="F71" s="14" t="s">
        <v>294</v>
      </c>
      <c r="G71" s="14" t="s">
        <v>295</v>
      </c>
      <c r="H71" s="11">
        <v>1</v>
      </c>
      <c r="I71" s="11">
        <v>70.18</v>
      </c>
      <c r="J71" s="11">
        <v>76.2</v>
      </c>
      <c r="K71" s="11">
        <f t="shared" si="1"/>
        <v>73.19</v>
      </c>
      <c r="L71" s="17">
        <f>SUMPRODUCT(($F$3:$F$342=F71)*($G$3:$G$342=G71)*($K$3:$K$342&gt;K71))+1</f>
        <v>1</v>
      </c>
      <c r="M71" s="18"/>
    </row>
    <row r="72" spans="1:13" s="3" customFormat="1" ht="30" customHeight="1">
      <c r="A72" s="10">
        <v>70</v>
      </c>
      <c r="B72" s="11" t="s">
        <v>296</v>
      </c>
      <c r="C72" s="11" t="s">
        <v>297</v>
      </c>
      <c r="D72" s="11" t="s">
        <v>15</v>
      </c>
      <c r="E72" s="13" t="s">
        <v>298</v>
      </c>
      <c r="F72" s="14" t="s">
        <v>299</v>
      </c>
      <c r="G72" s="14" t="s">
        <v>300</v>
      </c>
      <c r="H72" s="11">
        <v>1</v>
      </c>
      <c r="I72" s="11">
        <v>62.25</v>
      </c>
      <c r="J72" s="11">
        <v>77.2</v>
      </c>
      <c r="K72" s="11">
        <f t="shared" si="1"/>
        <v>69.725</v>
      </c>
      <c r="L72" s="17">
        <f>SUMPRODUCT(($F$3:$F$342=F72)*($G$3:$G$342=G72)*($K$3:$K$342&gt;K72))+1</f>
        <v>1</v>
      </c>
      <c r="M72" s="18"/>
    </row>
    <row r="73" spans="1:13" s="3" customFormat="1" ht="30" customHeight="1">
      <c r="A73" s="10">
        <v>71</v>
      </c>
      <c r="B73" s="11" t="s">
        <v>301</v>
      </c>
      <c r="C73" s="11" t="s">
        <v>302</v>
      </c>
      <c r="D73" s="11" t="s">
        <v>15</v>
      </c>
      <c r="E73" s="13" t="s">
        <v>303</v>
      </c>
      <c r="F73" s="14" t="s">
        <v>304</v>
      </c>
      <c r="G73" s="14" t="s">
        <v>305</v>
      </c>
      <c r="H73" s="11">
        <v>1</v>
      </c>
      <c r="I73" s="11">
        <v>66.1</v>
      </c>
      <c r="J73" s="11">
        <v>79.6</v>
      </c>
      <c r="K73" s="11">
        <f t="shared" si="1"/>
        <v>72.85</v>
      </c>
      <c r="L73" s="17">
        <f>SUMPRODUCT(($F$3:$F$342=F73)*($G$3:$G$342=G73)*($K$3:$K$342&gt;K73))+1</f>
        <v>1</v>
      </c>
      <c r="M73" s="18"/>
    </row>
    <row r="74" spans="1:13" s="3" customFormat="1" ht="30" customHeight="1">
      <c r="A74" s="10">
        <v>72</v>
      </c>
      <c r="B74" s="11" t="s">
        <v>306</v>
      </c>
      <c r="C74" s="11" t="s">
        <v>307</v>
      </c>
      <c r="D74" s="11" t="s">
        <v>21</v>
      </c>
      <c r="E74" s="13" t="s">
        <v>308</v>
      </c>
      <c r="F74" s="14" t="s">
        <v>309</v>
      </c>
      <c r="G74" s="14" t="s">
        <v>310</v>
      </c>
      <c r="H74" s="11">
        <v>1</v>
      </c>
      <c r="I74" s="11">
        <v>70.485</v>
      </c>
      <c r="J74" s="11">
        <v>76</v>
      </c>
      <c r="K74" s="11">
        <f t="shared" si="1"/>
        <v>73.2425</v>
      </c>
      <c r="L74" s="17">
        <f>SUMPRODUCT(($F$3:$F$342=F74)*($G$3:$G$342=G74)*($K$3:$K$342&gt;K74))+1</f>
        <v>1</v>
      </c>
      <c r="M74" s="18"/>
    </row>
    <row r="75" spans="1:13" s="3" customFormat="1" ht="30" customHeight="1">
      <c r="A75" s="10">
        <v>73</v>
      </c>
      <c r="B75" s="11" t="s">
        <v>311</v>
      </c>
      <c r="C75" s="11" t="s">
        <v>312</v>
      </c>
      <c r="D75" s="11" t="s">
        <v>21</v>
      </c>
      <c r="E75" s="13" t="s">
        <v>313</v>
      </c>
      <c r="F75" s="14" t="s">
        <v>309</v>
      </c>
      <c r="G75" s="14" t="s">
        <v>314</v>
      </c>
      <c r="H75" s="11">
        <v>1</v>
      </c>
      <c r="I75" s="11">
        <v>66.045</v>
      </c>
      <c r="J75" s="11">
        <v>74.6</v>
      </c>
      <c r="K75" s="11">
        <f t="shared" si="1"/>
        <v>70.32249999999999</v>
      </c>
      <c r="L75" s="17">
        <f>SUMPRODUCT(($F$3:$F$342=F75)*($G$3:$G$342=G75)*($K$3:$K$342&gt;K75))+1</f>
        <v>1</v>
      </c>
      <c r="M75" s="18"/>
    </row>
    <row r="76" spans="1:13" s="3" customFormat="1" ht="30" customHeight="1">
      <c r="A76" s="10">
        <v>74</v>
      </c>
      <c r="B76" s="11" t="s">
        <v>315</v>
      </c>
      <c r="C76" s="11" t="s">
        <v>316</v>
      </c>
      <c r="D76" s="11" t="s">
        <v>21</v>
      </c>
      <c r="E76" s="13" t="s">
        <v>317</v>
      </c>
      <c r="F76" s="14" t="s">
        <v>318</v>
      </c>
      <c r="G76" s="14" t="s">
        <v>71</v>
      </c>
      <c r="H76" s="11">
        <v>1</v>
      </c>
      <c r="I76" s="11">
        <v>73.8</v>
      </c>
      <c r="J76" s="11">
        <v>79.4</v>
      </c>
      <c r="K76" s="11">
        <f t="shared" si="1"/>
        <v>76.6</v>
      </c>
      <c r="L76" s="17">
        <f>SUMPRODUCT(($F$3:$F$342=F76)*($G$3:$G$342=G76)*($K$3:$K$342&gt;K76))+1</f>
        <v>1</v>
      </c>
      <c r="M76" s="18"/>
    </row>
    <row r="77" spans="1:13" s="3" customFormat="1" ht="30" customHeight="1">
      <c r="A77" s="10">
        <v>75</v>
      </c>
      <c r="B77" s="11" t="s">
        <v>319</v>
      </c>
      <c r="C77" s="11" t="s">
        <v>320</v>
      </c>
      <c r="D77" s="11" t="s">
        <v>21</v>
      </c>
      <c r="E77" s="13" t="s">
        <v>308</v>
      </c>
      <c r="F77" s="14" t="s">
        <v>321</v>
      </c>
      <c r="G77" s="14" t="s">
        <v>322</v>
      </c>
      <c r="H77" s="11">
        <v>1</v>
      </c>
      <c r="I77" s="11">
        <v>63.68</v>
      </c>
      <c r="J77" s="11">
        <v>78.4</v>
      </c>
      <c r="K77" s="11">
        <f t="shared" si="1"/>
        <v>71.04</v>
      </c>
      <c r="L77" s="17">
        <f>SUMPRODUCT(($F$3:$F$342=F77)*($G$3:$G$342=G77)*($K$3:$K$342&gt;K77))+1</f>
        <v>1</v>
      </c>
      <c r="M77" s="18"/>
    </row>
    <row r="78" spans="1:13" s="3" customFormat="1" ht="30" customHeight="1">
      <c r="A78" s="10">
        <v>76</v>
      </c>
      <c r="B78" s="11" t="s">
        <v>323</v>
      </c>
      <c r="C78" s="11" t="s">
        <v>324</v>
      </c>
      <c r="D78" s="11" t="s">
        <v>21</v>
      </c>
      <c r="E78" s="13" t="s">
        <v>325</v>
      </c>
      <c r="F78" s="14" t="s">
        <v>326</v>
      </c>
      <c r="G78" s="14" t="s">
        <v>327</v>
      </c>
      <c r="H78" s="11">
        <v>1</v>
      </c>
      <c r="I78" s="11">
        <v>66.655</v>
      </c>
      <c r="J78" s="11">
        <v>79.6</v>
      </c>
      <c r="K78" s="11">
        <f t="shared" si="1"/>
        <v>73.1275</v>
      </c>
      <c r="L78" s="17">
        <f>SUMPRODUCT(($F$3:$F$342=F78)*($G$3:$G$342=G78)*($K$3:$K$342&gt;K78))+1</f>
        <v>1</v>
      </c>
      <c r="M78" s="18"/>
    </row>
    <row r="79" spans="1:13" s="3" customFormat="1" ht="30" customHeight="1">
      <c r="A79" s="10">
        <v>77</v>
      </c>
      <c r="B79" s="11" t="s">
        <v>328</v>
      </c>
      <c r="C79" s="11" t="s">
        <v>329</v>
      </c>
      <c r="D79" s="11" t="s">
        <v>21</v>
      </c>
      <c r="E79" s="13" t="s">
        <v>171</v>
      </c>
      <c r="F79" s="14" t="s">
        <v>330</v>
      </c>
      <c r="G79" s="14" t="s">
        <v>71</v>
      </c>
      <c r="H79" s="11">
        <v>1</v>
      </c>
      <c r="I79" s="11">
        <v>68.455</v>
      </c>
      <c r="J79" s="11">
        <v>77.4</v>
      </c>
      <c r="K79" s="11">
        <f t="shared" si="1"/>
        <v>72.92750000000001</v>
      </c>
      <c r="L79" s="17">
        <f>SUMPRODUCT(($F$3:$F$342=F79)*($G$3:$G$342=G79)*($K$3:$K$342&gt;K79))+1</f>
        <v>1</v>
      </c>
      <c r="M79" s="18"/>
    </row>
    <row r="80" spans="1:13" s="3" customFormat="1" ht="30" customHeight="1">
      <c r="A80" s="10">
        <v>78</v>
      </c>
      <c r="B80" s="11" t="s">
        <v>331</v>
      </c>
      <c r="C80" s="11" t="s">
        <v>332</v>
      </c>
      <c r="D80" s="11" t="s">
        <v>21</v>
      </c>
      <c r="E80" s="13" t="s">
        <v>159</v>
      </c>
      <c r="F80" s="14" t="s">
        <v>333</v>
      </c>
      <c r="G80" s="14" t="s">
        <v>71</v>
      </c>
      <c r="H80" s="11">
        <v>1</v>
      </c>
      <c r="I80" s="11">
        <v>70.095</v>
      </c>
      <c r="J80" s="11">
        <v>80.4</v>
      </c>
      <c r="K80" s="11">
        <f t="shared" si="1"/>
        <v>75.2475</v>
      </c>
      <c r="L80" s="17">
        <f>SUMPRODUCT(($F$3:$F$342=F80)*($G$3:$G$342=G80)*($K$3:$K$342&gt;K80))+1</f>
        <v>1</v>
      </c>
      <c r="M80" s="18"/>
    </row>
    <row r="81" spans="1:13" s="3" customFormat="1" ht="30" customHeight="1">
      <c r="A81" s="10">
        <v>79</v>
      </c>
      <c r="B81" s="11" t="s">
        <v>334</v>
      </c>
      <c r="C81" s="11" t="s">
        <v>335</v>
      </c>
      <c r="D81" s="11" t="s">
        <v>15</v>
      </c>
      <c r="E81" s="13" t="s">
        <v>336</v>
      </c>
      <c r="F81" s="14" t="s">
        <v>337</v>
      </c>
      <c r="G81" s="14" t="s">
        <v>338</v>
      </c>
      <c r="H81" s="11">
        <v>1</v>
      </c>
      <c r="I81" s="11">
        <v>67.96</v>
      </c>
      <c r="J81" s="11">
        <v>78.8</v>
      </c>
      <c r="K81" s="11">
        <f t="shared" si="1"/>
        <v>73.38</v>
      </c>
      <c r="L81" s="17">
        <f>SUMPRODUCT(($F$3:$F$342=F81)*($G$3:$G$342=G81)*($K$3:$K$342&gt;K81))+1</f>
        <v>1</v>
      </c>
      <c r="M81" s="18"/>
    </row>
    <row r="82" spans="1:13" s="3" customFormat="1" ht="30" customHeight="1">
      <c r="A82" s="10">
        <v>80</v>
      </c>
      <c r="B82" s="11" t="s">
        <v>339</v>
      </c>
      <c r="C82" s="11" t="s">
        <v>340</v>
      </c>
      <c r="D82" s="11" t="s">
        <v>21</v>
      </c>
      <c r="E82" s="13" t="s">
        <v>341</v>
      </c>
      <c r="F82" s="14" t="s">
        <v>337</v>
      </c>
      <c r="G82" s="14" t="s">
        <v>120</v>
      </c>
      <c r="H82" s="11">
        <v>1</v>
      </c>
      <c r="I82" s="11">
        <v>67.005</v>
      </c>
      <c r="J82" s="11">
        <v>79.8</v>
      </c>
      <c r="K82" s="11">
        <f t="shared" si="1"/>
        <v>73.4025</v>
      </c>
      <c r="L82" s="17">
        <f>SUMPRODUCT(($F$3:$F$342=F82)*($G$3:$G$342=G82)*($K$3:$K$342&gt;K82))+1</f>
        <v>1</v>
      </c>
      <c r="M82" s="18"/>
    </row>
    <row r="83" spans="1:13" s="3" customFormat="1" ht="30" customHeight="1">
      <c r="A83" s="10">
        <v>81</v>
      </c>
      <c r="B83" s="11" t="s">
        <v>342</v>
      </c>
      <c r="C83" s="11" t="s">
        <v>343</v>
      </c>
      <c r="D83" s="11" t="s">
        <v>15</v>
      </c>
      <c r="E83" s="13" t="s">
        <v>69</v>
      </c>
      <c r="F83" s="14" t="s">
        <v>344</v>
      </c>
      <c r="G83" s="14" t="s">
        <v>345</v>
      </c>
      <c r="H83" s="11">
        <v>1</v>
      </c>
      <c r="I83" s="11">
        <v>68.995</v>
      </c>
      <c r="J83" s="11">
        <v>81.8</v>
      </c>
      <c r="K83" s="11">
        <f t="shared" si="1"/>
        <v>75.39750000000001</v>
      </c>
      <c r="L83" s="17">
        <f>SUMPRODUCT(($F$3:$F$342=F83)*($G$3:$G$342=G83)*($K$3:$K$342&gt;K83))+1</f>
        <v>1</v>
      </c>
      <c r="M83" s="18"/>
    </row>
    <row r="84" spans="1:13" s="3" customFormat="1" ht="30" customHeight="1">
      <c r="A84" s="10">
        <v>82</v>
      </c>
      <c r="B84" s="11" t="s">
        <v>346</v>
      </c>
      <c r="C84" s="11" t="s">
        <v>347</v>
      </c>
      <c r="D84" s="11" t="s">
        <v>21</v>
      </c>
      <c r="E84" s="13" t="s">
        <v>348</v>
      </c>
      <c r="F84" s="14" t="s">
        <v>344</v>
      </c>
      <c r="G84" s="14" t="s">
        <v>349</v>
      </c>
      <c r="H84" s="11">
        <v>1</v>
      </c>
      <c r="I84" s="11">
        <v>58.78</v>
      </c>
      <c r="J84" s="11">
        <v>77.6</v>
      </c>
      <c r="K84" s="11">
        <f t="shared" si="1"/>
        <v>68.19</v>
      </c>
      <c r="L84" s="17">
        <f>SUMPRODUCT(($F$3:$F$342=F84)*($G$3:$G$342=G84)*($K$3:$K$342&gt;K84))+1</f>
        <v>1</v>
      </c>
      <c r="M84" s="18"/>
    </row>
    <row r="85" spans="1:13" s="3" customFormat="1" ht="30" customHeight="1">
      <c r="A85" s="10">
        <v>83</v>
      </c>
      <c r="B85" s="11" t="s">
        <v>350</v>
      </c>
      <c r="C85" s="11" t="s">
        <v>351</v>
      </c>
      <c r="D85" s="11" t="s">
        <v>21</v>
      </c>
      <c r="E85" s="13" t="s">
        <v>352</v>
      </c>
      <c r="F85" s="14" t="s">
        <v>344</v>
      </c>
      <c r="G85" s="14" t="s">
        <v>353</v>
      </c>
      <c r="H85" s="11">
        <v>1</v>
      </c>
      <c r="I85" s="11">
        <v>66.085</v>
      </c>
      <c r="J85" s="11">
        <v>78</v>
      </c>
      <c r="K85" s="11">
        <f t="shared" si="1"/>
        <v>72.04249999999999</v>
      </c>
      <c r="L85" s="17">
        <f>SUMPRODUCT(($F$3:$F$342=F85)*($G$3:$G$342=G85)*($K$3:$K$342&gt;K85))+1</f>
        <v>1</v>
      </c>
      <c r="M85" s="18"/>
    </row>
    <row r="86" spans="1:13" s="3" customFormat="1" ht="30" customHeight="1">
      <c r="A86" s="10">
        <v>84</v>
      </c>
      <c r="B86" s="11" t="s">
        <v>354</v>
      </c>
      <c r="C86" s="11" t="s">
        <v>355</v>
      </c>
      <c r="D86" s="11" t="s">
        <v>15</v>
      </c>
      <c r="E86" s="13" t="s">
        <v>40</v>
      </c>
      <c r="F86" s="14" t="s">
        <v>356</v>
      </c>
      <c r="G86" s="14" t="s">
        <v>357</v>
      </c>
      <c r="H86" s="11">
        <v>1</v>
      </c>
      <c r="I86" s="11">
        <v>69.945</v>
      </c>
      <c r="J86" s="11">
        <v>76.8</v>
      </c>
      <c r="K86" s="11">
        <f aca="true" t="shared" si="2" ref="K86:K149">I86*0.5+J86*0.5</f>
        <v>73.3725</v>
      </c>
      <c r="L86" s="17">
        <f>SUMPRODUCT(($F$3:$F$342=F86)*($G$3:$G$342=G86)*($K$3:$K$342&gt;K86))+1</f>
        <v>1</v>
      </c>
      <c r="M86" s="18"/>
    </row>
    <row r="87" spans="1:13" s="3" customFormat="1" ht="30" customHeight="1">
      <c r="A87" s="10">
        <v>85</v>
      </c>
      <c r="B87" s="11" t="s">
        <v>358</v>
      </c>
      <c r="C87" s="11" t="s">
        <v>359</v>
      </c>
      <c r="D87" s="11" t="s">
        <v>21</v>
      </c>
      <c r="E87" s="13" t="s">
        <v>360</v>
      </c>
      <c r="F87" s="14" t="s">
        <v>361</v>
      </c>
      <c r="G87" s="14" t="s">
        <v>362</v>
      </c>
      <c r="H87" s="11">
        <v>1</v>
      </c>
      <c r="I87" s="11">
        <v>66.365</v>
      </c>
      <c r="J87" s="11">
        <v>77.6</v>
      </c>
      <c r="K87" s="11">
        <f t="shared" si="2"/>
        <v>71.98249999999999</v>
      </c>
      <c r="L87" s="17">
        <f>SUMPRODUCT(($F$3:$F$342=F87)*($G$3:$G$342=G87)*($K$3:$K$342&gt;K87))+1</f>
        <v>1</v>
      </c>
      <c r="M87" s="18"/>
    </row>
    <row r="88" spans="1:13" s="3" customFormat="1" ht="30" customHeight="1">
      <c r="A88" s="10">
        <v>86</v>
      </c>
      <c r="B88" s="11" t="s">
        <v>363</v>
      </c>
      <c r="C88" s="11" t="s">
        <v>364</v>
      </c>
      <c r="D88" s="11" t="s">
        <v>21</v>
      </c>
      <c r="E88" s="13" t="s">
        <v>360</v>
      </c>
      <c r="F88" s="14" t="s">
        <v>361</v>
      </c>
      <c r="G88" s="14" t="s">
        <v>365</v>
      </c>
      <c r="H88" s="11">
        <v>1</v>
      </c>
      <c r="I88" s="11">
        <v>70.965</v>
      </c>
      <c r="J88" s="11">
        <v>77.6</v>
      </c>
      <c r="K88" s="11">
        <f t="shared" si="2"/>
        <v>74.2825</v>
      </c>
      <c r="L88" s="17">
        <f>SUMPRODUCT(($F$3:$F$342=F88)*($G$3:$G$342=G88)*($K$3:$K$342&gt;K88))+1</f>
        <v>1</v>
      </c>
      <c r="M88" s="18"/>
    </row>
    <row r="89" spans="1:13" s="3" customFormat="1" ht="30" customHeight="1">
      <c r="A89" s="10">
        <v>87</v>
      </c>
      <c r="B89" s="11" t="s">
        <v>366</v>
      </c>
      <c r="C89" s="11" t="s">
        <v>367</v>
      </c>
      <c r="D89" s="11" t="s">
        <v>21</v>
      </c>
      <c r="E89" s="13" t="s">
        <v>278</v>
      </c>
      <c r="F89" s="14" t="s">
        <v>368</v>
      </c>
      <c r="G89" s="14" t="s">
        <v>362</v>
      </c>
      <c r="H89" s="11">
        <v>1</v>
      </c>
      <c r="I89" s="11">
        <v>69.155</v>
      </c>
      <c r="J89" s="11">
        <v>81.8</v>
      </c>
      <c r="K89" s="11">
        <f t="shared" si="2"/>
        <v>75.47749999999999</v>
      </c>
      <c r="L89" s="17">
        <f>SUMPRODUCT(($F$3:$F$342=F89)*($G$3:$G$342=G89)*($K$3:$K$342&gt;K89))+1</f>
        <v>1</v>
      </c>
      <c r="M89" s="18"/>
    </row>
    <row r="90" spans="1:13" s="3" customFormat="1" ht="30" customHeight="1">
      <c r="A90" s="10">
        <v>88</v>
      </c>
      <c r="B90" s="11" t="s">
        <v>369</v>
      </c>
      <c r="C90" s="11" t="s">
        <v>370</v>
      </c>
      <c r="D90" s="11" t="s">
        <v>21</v>
      </c>
      <c r="E90" s="13" t="s">
        <v>371</v>
      </c>
      <c r="F90" s="14" t="s">
        <v>372</v>
      </c>
      <c r="G90" s="14" t="s">
        <v>373</v>
      </c>
      <c r="H90" s="11">
        <v>1</v>
      </c>
      <c r="I90" s="11">
        <v>69.165</v>
      </c>
      <c r="J90" s="11">
        <v>75.4</v>
      </c>
      <c r="K90" s="11">
        <f t="shared" si="2"/>
        <v>72.2825</v>
      </c>
      <c r="L90" s="17">
        <f>SUMPRODUCT(($F$3:$F$342=F90)*($G$3:$G$342=G90)*($K$3:$K$342&gt;K90))+1</f>
        <v>1</v>
      </c>
      <c r="M90" s="18"/>
    </row>
    <row r="91" spans="1:13" s="3" customFormat="1" ht="30" customHeight="1">
      <c r="A91" s="10">
        <v>89</v>
      </c>
      <c r="B91" s="11" t="s">
        <v>374</v>
      </c>
      <c r="C91" s="11" t="s">
        <v>375</v>
      </c>
      <c r="D91" s="11" t="s">
        <v>21</v>
      </c>
      <c r="E91" s="13" t="s">
        <v>376</v>
      </c>
      <c r="F91" s="14" t="s">
        <v>372</v>
      </c>
      <c r="G91" s="14" t="s">
        <v>377</v>
      </c>
      <c r="H91" s="11">
        <v>1</v>
      </c>
      <c r="I91" s="11">
        <v>63.915</v>
      </c>
      <c r="J91" s="11">
        <v>78.6</v>
      </c>
      <c r="K91" s="11">
        <f t="shared" si="2"/>
        <v>71.2575</v>
      </c>
      <c r="L91" s="17">
        <f>SUMPRODUCT(($F$3:$F$342=F91)*($G$3:$G$342=G91)*($K$3:$K$342&gt;K91))+1</f>
        <v>1</v>
      </c>
      <c r="M91" s="18"/>
    </row>
    <row r="92" spans="1:13" s="3" customFormat="1" ht="30" customHeight="1">
      <c r="A92" s="10">
        <v>90</v>
      </c>
      <c r="B92" s="11" t="s">
        <v>378</v>
      </c>
      <c r="C92" s="11" t="s">
        <v>379</v>
      </c>
      <c r="D92" s="11" t="s">
        <v>21</v>
      </c>
      <c r="E92" s="13" t="s">
        <v>380</v>
      </c>
      <c r="F92" s="14" t="s">
        <v>381</v>
      </c>
      <c r="G92" s="14" t="s">
        <v>382</v>
      </c>
      <c r="H92" s="11">
        <v>1</v>
      </c>
      <c r="I92" s="11">
        <v>65.46</v>
      </c>
      <c r="J92" s="11">
        <v>79.2</v>
      </c>
      <c r="K92" s="11">
        <f t="shared" si="2"/>
        <v>72.33</v>
      </c>
      <c r="L92" s="17">
        <f>SUMPRODUCT(($F$3:$F$342=F92)*($G$3:$G$342=G92)*($K$3:$K$342&gt;K92))+1</f>
        <v>1</v>
      </c>
      <c r="M92" s="18"/>
    </row>
    <row r="93" spans="1:13" s="3" customFormat="1" ht="30" customHeight="1">
      <c r="A93" s="10">
        <v>91</v>
      </c>
      <c r="B93" s="11" t="s">
        <v>383</v>
      </c>
      <c r="C93" s="11" t="s">
        <v>384</v>
      </c>
      <c r="D93" s="11" t="s">
        <v>15</v>
      </c>
      <c r="E93" s="13" t="s">
        <v>251</v>
      </c>
      <c r="F93" s="14" t="s">
        <v>381</v>
      </c>
      <c r="G93" s="14" t="s">
        <v>385</v>
      </c>
      <c r="H93" s="11">
        <v>1</v>
      </c>
      <c r="I93" s="11">
        <v>63.11</v>
      </c>
      <c r="J93" s="11">
        <v>79</v>
      </c>
      <c r="K93" s="11">
        <f t="shared" si="2"/>
        <v>71.055</v>
      </c>
      <c r="L93" s="17">
        <f>SUMPRODUCT(($F$3:$F$342=F93)*($G$3:$G$342=G93)*($K$3:$K$342&gt;K93))+1</f>
        <v>1</v>
      </c>
      <c r="M93" s="18"/>
    </row>
    <row r="94" spans="1:13" s="3" customFormat="1" ht="30" customHeight="1">
      <c r="A94" s="10">
        <v>92</v>
      </c>
      <c r="B94" s="11" t="s">
        <v>386</v>
      </c>
      <c r="C94" s="11" t="s">
        <v>387</v>
      </c>
      <c r="D94" s="11" t="s">
        <v>21</v>
      </c>
      <c r="E94" s="13" t="s">
        <v>388</v>
      </c>
      <c r="F94" s="14" t="s">
        <v>389</v>
      </c>
      <c r="G94" s="14" t="s">
        <v>28</v>
      </c>
      <c r="H94" s="11">
        <v>1</v>
      </c>
      <c r="I94" s="11">
        <v>67.895</v>
      </c>
      <c r="J94" s="11">
        <v>80.8</v>
      </c>
      <c r="K94" s="11">
        <f t="shared" si="2"/>
        <v>74.3475</v>
      </c>
      <c r="L94" s="17">
        <f>SUMPRODUCT(($F$3:$F$342=F94)*($G$3:$G$342=G94)*($K$3:$K$342&gt;K94))+1</f>
        <v>1</v>
      </c>
      <c r="M94" s="18"/>
    </row>
    <row r="95" spans="1:13" s="3" customFormat="1" ht="30" customHeight="1">
      <c r="A95" s="10">
        <v>93</v>
      </c>
      <c r="B95" s="11" t="s">
        <v>390</v>
      </c>
      <c r="C95" s="11" t="s">
        <v>391</v>
      </c>
      <c r="D95" s="11" t="s">
        <v>21</v>
      </c>
      <c r="E95" s="13" t="s">
        <v>392</v>
      </c>
      <c r="F95" s="14" t="s">
        <v>393</v>
      </c>
      <c r="G95" s="14" t="s">
        <v>394</v>
      </c>
      <c r="H95" s="11">
        <v>1</v>
      </c>
      <c r="I95" s="11">
        <v>64.13</v>
      </c>
      <c r="J95" s="11">
        <v>81</v>
      </c>
      <c r="K95" s="11">
        <f t="shared" si="2"/>
        <v>72.565</v>
      </c>
      <c r="L95" s="17">
        <f>SUMPRODUCT(($F$3:$F$342=F95)*($G$3:$G$342=G95)*($K$3:$K$342&gt;K95))+1</f>
        <v>1</v>
      </c>
      <c r="M95" s="18"/>
    </row>
    <row r="96" spans="1:13" s="3" customFormat="1" ht="30" customHeight="1">
      <c r="A96" s="10">
        <v>94</v>
      </c>
      <c r="B96" s="11" t="s">
        <v>395</v>
      </c>
      <c r="C96" s="11" t="s">
        <v>396</v>
      </c>
      <c r="D96" s="11" t="s">
        <v>15</v>
      </c>
      <c r="E96" s="13" t="s">
        <v>397</v>
      </c>
      <c r="F96" s="14" t="s">
        <v>398</v>
      </c>
      <c r="G96" s="14" t="s">
        <v>399</v>
      </c>
      <c r="H96" s="11">
        <v>1</v>
      </c>
      <c r="I96" s="11">
        <v>60.87</v>
      </c>
      <c r="J96" s="11">
        <v>76.2</v>
      </c>
      <c r="K96" s="11">
        <f t="shared" si="2"/>
        <v>68.535</v>
      </c>
      <c r="L96" s="17">
        <f>SUMPRODUCT(($F$3:$F$342=F96)*($G$3:$G$342=G96)*($K$3:$K$342&gt;K96))+1</f>
        <v>1</v>
      </c>
      <c r="M96" s="18"/>
    </row>
    <row r="97" spans="1:13" s="3" customFormat="1" ht="30" customHeight="1">
      <c r="A97" s="10">
        <v>95</v>
      </c>
      <c r="B97" s="11" t="s">
        <v>400</v>
      </c>
      <c r="C97" s="11" t="s">
        <v>401</v>
      </c>
      <c r="D97" s="11" t="s">
        <v>15</v>
      </c>
      <c r="E97" s="13" t="s">
        <v>402</v>
      </c>
      <c r="F97" s="14" t="s">
        <v>398</v>
      </c>
      <c r="G97" s="14" t="s">
        <v>403</v>
      </c>
      <c r="H97" s="11">
        <v>1</v>
      </c>
      <c r="I97" s="11">
        <v>60.835</v>
      </c>
      <c r="J97" s="11">
        <v>75.8</v>
      </c>
      <c r="K97" s="11">
        <f t="shared" si="2"/>
        <v>68.3175</v>
      </c>
      <c r="L97" s="17">
        <f>SUMPRODUCT(($F$3:$F$342=F97)*($G$3:$G$342=G97)*($K$3:$K$342&gt;K97))+1</f>
        <v>1</v>
      </c>
      <c r="M97" s="18"/>
    </row>
    <row r="98" spans="1:13" s="3" customFormat="1" ht="30" customHeight="1">
      <c r="A98" s="10">
        <v>96</v>
      </c>
      <c r="B98" s="11" t="s">
        <v>404</v>
      </c>
      <c r="C98" s="11" t="s">
        <v>405</v>
      </c>
      <c r="D98" s="11" t="s">
        <v>21</v>
      </c>
      <c r="E98" s="13" t="s">
        <v>199</v>
      </c>
      <c r="F98" s="14" t="s">
        <v>406</v>
      </c>
      <c r="G98" s="14" t="s">
        <v>407</v>
      </c>
      <c r="H98" s="11">
        <v>1</v>
      </c>
      <c r="I98" s="11">
        <v>63.42</v>
      </c>
      <c r="J98" s="11">
        <v>76.8</v>
      </c>
      <c r="K98" s="11">
        <f t="shared" si="2"/>
        <v>70.11</v>
      </c>
      <c r="L98" s="17">
        <f>SUMPRODUCT(($F$3:$F$342=F98)*($G$3:$G$342=G98)*($K$3:$K$342&gt;K98))+1</f>
        <v>1</v>
      </c>
      <c r="M98" s="18"/>
    </row>
    <row r="99" spans="1:13" s="3" customFormat="1" ht="30" customHeight="1">
      <c r="A99" s="10">
        <v>97</v>
      </c>
      <c r="B99" s="11" t="s">
        <v>408</v>
      </c>
      <c r="C99" s="21" t="s">
        <v>409</v>
      </c>
      <c r="D99" s="11" t="s">
        <v>21</v>
      </c>
      <c r="E99" s="13" t="s">
        <v>341</v>
      </c>
      <c r="F99" s="14" t="s">
        <v>406</v>
      </c>
      <c r="G99" s="14" t="s">
        <v>410</v>
      </c>
      <c r="H99" s="11">
        <v>1</v>
      </c>
      <c r="I99" s="11">
        <v>67.595</v>
      </c>
      <c r="J99" s="11">
        <v>77.4</v>
      </c>
      <c r="K99" s="11">
        <f t="shared" si="2"/>
        <v>72.4975</v>
      </c>
      <c r="L99" s="17">
        <f>SUMPRODUCT(($F$3:$F$342=F99)*($G$3:$G$342=G99)*($K$3:$K$342&gt;K99))+1</f>
        <v>1</v>
      </c>
      <c r="M99" s="18"/>
    </row>
    <row r="100" spans="1:13" s="3" customFormat="1" ht="30" customHeight="1">
      <c r="A100" s="10">
        <v>98</v>
      </c>
      <c r="B100" s="11" t="s">
        <v>411</v>
      </c>
      <c r="C100" s="11" t="s">
        <v>412</v>
      </c>
      <c r="D100" s="11" t="s">
        <v>21</v>
      </c>
      <c r="E100" s="13" t="s">
        <v>123</v>
      </c>
      <c r="F100" s="14" t="s">
        <v>413</v>
      </c>
      <c r="G100" s="14" t="s">
        <v>414</v>
      </c>
      <c r="H100" s="11">
        <v>1</v>
      </c>
      <c r="I100" s="11">
        <v>58.275</v>
      </c>
      <c r="J100" s="11">
        <v>78.2</v>
      </c>
      <c r="K100" s="11">
        <f t="shared" si="2"/>
        <v>68.2375</v>
      </c>
      <c r="L100" s="17">
        <f>SUMPRODUCT(($F$3:$F$342=F100)*($G$3:$G$342=G100)*($K$3:$K$342&gt;K100))+1</f>
        <v>1</v>
      </c>
      <c r="M100" s="18"/>
    </row>
    <row r="101" spans="1:13" s="3" customFormat="1" ht="30" customHeight="1">
      <c r="A101" s="10">
        <v>99</v>
      </c>
      <c r="B101" s="11" t="s">
        <v>415</v>
      </c>
      <c r="C101" s="11" t="s">
        <v>416</v>
      </c>
      <c r="D101" s="11" t="s">
        <v>21</v>
      </c>
      <c r="E101" s="13" t="s">
        <v>417</v>
      </c>
      <c r="F101" s="14" t="s">
        <v>413</v>
      </c>
      <c r="G101" s="14" t="s">
        <v>418</v>
      </c>
      <c r="H101" s="11">
        <v>1</v>
      </c>
      <c r="I101" s="11">
        <v>55.805</v>
      </c>
      <c r="J101" s="11">
        <v>74.2</v>
      </c>
      <c r="K101" s="11">
        <f t="shared" si="2"/>
        <v>65.0025</v>
      </c>
      <c r="L101" s="17">
        <f>SUMPRODUCT(($F$3:$F$342=F101)*($G$3:$G$342=G101)*($K$3:$K$342&gt;K101))+1</f>
        <v>1</v>
      </c>
      <c r="M101" s="18"/>
    </row>
    <row r="102" spans="1:13" s="3" customFormat="1" ht="30" customHeight="1">
      <c r="A102" s="10">
        <v>100</v>
      </c>
      <c r="B102" s="11">
        <v>21110028517</v>
      </c>
      <c r="C102" s="21" t="s">
        <v>419</v>
      </c>
      <c r="D102" s="11" t="s">
        <v>21</v>
      </c>
      <c r="E102" s="13" t="s">
        <v>16</v>
      </c>
      <c r="F102" s="14" t="s">
        <v>420</v>
      </c>
      <c r="G102" s="14" t="s">
        <v>71</v>
      </c>
      <c r="H102" s="11">
        <v>1</v>
      </c>
      <c r="I102" s="11">
        <v>66.83</v>
      </c>
      <c r="J102" s="11">
        <v>76.6</v>
      </c>
      <c r="K102" s="11">
        <f t="shared" si="2"/>
        <v>71.715</v>
      </c>
      <c r="L102" s="17">
        <f>SUMPRODUCT(($F$3:$F$342=F102)*($G$3:$G$342=G102)*($K$3:$K$342&gt;K102))+1</f>
        <v>1</v>
      </c>
      <c r="M102" s="18"/>
    </row>
    <row r="103" spans="1:13" s="3" customFormat="1" ht="30" customHeight="1">
      <c r="A103" s="10">
        <v>101</v>
      </c>
      <c r="B103" s="11" t="s">
        <v>421</v>
      </c>
      <c r="C103" s="11" t="s">
        <v>422</v>
      </c>
      <c r="D103" s="11" t="s">
        <v>15</v>
      </c>
      <c r="E103" s="13" t="s">
        <v>423</v>
      </c>
      <c r="F103" s="14" t="s">
        <v>420</v>
      </c>
      <c r="G103" s="14" t="s">
        <v>424</v>
      </c>
      <c r="H103" s="11">
        <v>1</v>
      </c>
      <c r="I103" s="11">
        <v>62.61</v>
      </c>
      <c r="J103" s="11">
        <v>74.8</v>
      </c>
      <c r="K103" s="11">
        <f t="shared" si="2"/>
        <v>68.705</v>
      </c>
      <c r="L103" s="17">
        <f>SUMPRODUCT(($F$3:$F$342=F103)*($G$3:$G$342=G103)*($K$3:$K$342&gt;K103))+1</f>
        <v>1</v>
      </c>
      <c r="M103" s="18"/>
    </row>
    <row r="104" spans="1:13" s="3" customFormat="1" ht="30" customHeight="1">
      <c r="A104" s="10">
        <v>102</v>
      </c>
      <c r="B104" s="11" t="s">
        <v>425</v>
      </c>
      <c r="C104" s="11" t="s">
        <v>426</v>
      </c>
      <c r="D104" s="11" t="s">
        <v>15</v>
      </c>
      <c r="E104" s="13" t="s">
        <v>427</v>
      </c>
      <c r="F104" s="14" t="s">
        <v>428</v>
      </c>
      <c r="G104" s="14" t="s">
        <v>429</v>
      </c>
      <c r="H104" s="11">
        <v>1</v>
      </c>
      <c r="I104" s="11">
        <v>65.995</v>
      </c>
      <c r="J104" s="11">
        <v>79.6</v>
      </c>
      <c r="K104" s="11">
        <f t="shared" si="2"/>
        <v>72.7975</v>
      </c>
      <c r="L104" s="17">
        <f>SUMPRODUCT(($F$3:$F$342=F104)*($G$3:$G$342=G104)*($K$3:$K$342&gt;K104))+1</f>
        <v>1</v>
      </c>
      <c r="M104" s="18"/>
    </row>
    <row r="105" spans="1:13" s="3" customFormat="1" ht="30" customHeight="1">
      <c r="A105" s="10">
        <v>103</v>
      </c>
      <c r="B105" s="11" t="s">
        <v>430</v>
      </c>
      <c r="C105" s="11" t="s">
        <v>431</v>
      </c>
      <c r="D105" s="11" t="s">
        <v>21</v>
      </c>
      <c r="E105" s="13" t="s">
        <v>242</v>
      </c>
      <c r="F105" s="14" t="s">
        <v>428</v>
      </c>
      <c r="G105" s="14" t="s">
        <v>424</v>
      </c>
      <c r="H105" s="11">
        <v>1</v>
      </c>
      <c r="I105" s="11">
        <v>67.11</v>
      </c>
      <c r="J105" s="11">
        <v>76.6</v>
      </c>
      <c r="K105" s="11">
        <f t="shared" si="2"/>
        <v>71.85499999999999</v>
      </c>
      <c r="L105" s="17">
        <f>SUMPRODUCT(($F$3:$F$342=F105)*($G$3:$G$342=G105)*($K$3:$K$342&gt;K105))+1</f>
        <v>1</v>
      </c>
      <c r="M105" s="18"/>
    </row>
    <row r="106" spans="1:13" s="3" customFormat="1" ht="30" customHeight="1">
      <c r="A106" s="10">
        <v>104</v>
      </c>
      <c r="B106" s="11" t="s">
        <v>432</v>
      </c>
      <c r="C106" s="11" t="s">
        <v>433</v>
      </c>
      <c r="D106" s="11" t="s">
        <v>15</v>
      </c>
      <c r="E106" s="13" t="s">
        <v>434</v>
      </c>
      <c r="F106" s="14" t="s">
        <v>428</v>
      </c>
      <c r="G106" s="14" t="s">
        <v>435</v>
      </c>
      <c r="H106" s="11">
        <v>1</v>
      </c>
      <c r="I106" s="11">
        <v>69.9</v>
      </c>
      <c r="J106" s="11">
        <v>76.4</v>
      </c>
      <c r="K106" s="11">
        <f t="shared" si="2"/>
        <v>73.15</v>
      </c>
      <c r="L106" s="17">
        <f>SUMPRODUCT(($F$3:$F$342=F106)*($G$3:$G$342=G106)*($K$3:$K$342&gt;K106))+1</f>
        <v>1</v>
      </c>
      <c r="M106" s="18"/>
    </row>
    <row r="107" spans="1:13" s="3" customFormat="1" ht="30" customHeight="1">
      <c r="A107" s="10">
        <v>105</v>
      </c>
      <c r="B107" s="11" t="s">
        <v>436</v>
      </c>
      <c r="C107" s="11" t="s">
        <v>437</v>
      </c>
      <c r="D107" s="11" t="s">
        <v>21</v>
      </c>
      <c r="E107" s="13" t="s">
        <v>298</v>
      </c>
      <c r="F107" s="14" t="s">
        <v>438</v>
      </c>
      <c r="G107" s="14" t="s">
        <v>439</v>
      </c>
      <c r="H107" s="11">
        <v>1</v>
      </c>
      <c r="I107" s="11">
        <v>63.535</v>
      </c>
      <c r="J107" s="11">
        <v>75.8</v>
      </c>
      <c r="K107" s="11">
        <f t="shared" si="2"/>
        <v>69.66749999999999</v>
      </c>
      <c r="L107" s="17">
        <f>SUMPRODUCT(($F$3:$F$342=F107)*($G$3:$G$342=G107)*($K$3:$K$342&gt;K107))+1</f>
        <v>1</v>
      </c>
      <c r="M107" s="18"/>
    </row>
    <row r="108" spans="1:13" s="3" customFormat="1" ht="30" customHeight="1">
      <c r="A108" s="10">
        <v>106</v>
      </c>
      <c r="B108" s="11" t="s">
        <v>440</v>
      </c>
      <c r="C108" s="11" t="s">
        <v>441</v>
      </c>
      <c r="D108" s="11" t="s">
        <v>21</v>
      </c>
      <c r="E108" s="13" t="s">
        <v>442</v>
      </c>
      <c r="F108" s="14" t="s">
        <v>438</v>
      </c>
      <c r="G108" s="14" t="s">
        <v>429</v>
      </c>
      <c r="H108" s="11">
        <v>1</v>
      </c>
      <c r="I108" s="11">
        <v>64.255</v>
      </c>
      <c r="J108" s="11">
        <v>77</v>
      </c>
      <c r="K108" s="11">
        <f t="shared" si="2"/>
        <v>70.6275</v>
      </c>
      <c r="L108" s="17">
        <f>SUMPRODUCT(($F$3:$F$342=F108)*($G$3:$G$342=G108)*($K$3:$K$342&gt;K108))+1</f>
        <v>1</v>
      </c>
      <c r="M108" s="18"/>
    </row>
    <row r="109" spans="1:13" s="3" customFormat="1" ht="30" customHeight="1">
      <c r="A109" s="10">
        <v>107</v>
      </c>
      <c r="B109" s="11" t="s">
        <v>443</v>
      </c>
      <c r="C109" s="11" t="s">
        <v>444</v>
      </c>
      <c r="D109" s="11" t="s">
        <v>15</v>
      </c>
      <c r="E109" s="13" t="s">
        <v>147</v>
      </c>
      <c r="F109" s="14" t="s">
        <v>438</v>
      </c>
      <c r="G109" s="14" t="s">
        <v>445</v>
      </c>
      <c r="H109" s="11">
        <v>1</v>
      </c>
      <c r="I109" s="11">
        <v>64.57</v>
      </c>
      <c r="J109" s="11">
        <v>78.4</v>
      </c>
      <c r="K109" s="11">
        <f t="shared" si="2"/>
        <v>71.485</v>
      </c>
      <c r="L109" s="17">
        <f>SUMPRODUCT(($F$3:$F$342=F109)*($G$3:$G$342=G109)*($K$3:$K$342&gt;K109))+1</f>
        <v>1</v>
      </c>
      <c r="M109" s="18"/>
    </row>
    <row r="110" spans="1:13" s="3" customFormat="1" ht="30" customHeight="1">
      <c r="A110" s="10">
        <v>108</v>
      </c>
      <c r="B110" s="11" t="s">
        <v>446</v>
      </c>
      <c r="C110" s="11" t="s">
        <v>447</v>
      </c>
      <c r="D110" s="11" t="s">
        <v>21</v>
      </c>
      <c r="E110" s="13" t="s">
        <v>360</v>
      </c>
      <c r="F110" s="14" t="s">
        <v>438</v>
      </c>
      <c r="G110" s="14" t="s">
        <v>424</v>
      </c>
      <c r="H110" s="11">
        <v>1</v>
      </c>
      <c r="I110" s="11">
        <v>58.725</v>
      </c>
      <c r="J110" s="11">
        <v>73</v>
      </c>
      <c r="K110" s="11">
        <f t="shared" si="2"/>
        <v>65.8625</v>
      </c>
      <c r="L110" s="17">
        <f>SUMPRODUCT(($F$3:$F$342=F110)*($G$3:$G$342=G110)*($K$3:$K$342&gt;K110))+1</f>
        <v>1</v>
      </c>
      <c r="M110" s="18"/>
    </row>
    <row r="111" spans="1:13" s="3" customFormat="1" ht="30" customHeight="1">
      <c r="A111" s="10">
        <v>109</v>
      </c>
      <c r="B111" s="11" t="s">
        <v>448</v>
      </c>
      <c r="C111" s="11" t="s">
        <v>449</v>
      </c>
      <c r="D111" s="11" t="s">
        <v>21</v>
      </c>
      <c r="E111" s="13" t="s">
        <v>48</v>
      </c>
      <c r="F111" s="14" t="s">
        <v>450</v>
      </c>
      <c r="G111" s="14" t="s">
        <v>451</v>
      </c>
      <c r="H111" s="11">
        <v>1</v>
      </c>
      <c r="I111" s="11">
        <v>69.405</v>
      </c>
      <c r="J111" s="11">
        <v>77.8</v>
      </c>
      <c r="K111" s="11">
        <f t="shared" si="2"/>
        <v>73.60249999999999</v>
      </c>
      <c r="L111" s="17">
        <f>SUMPRODUCT(($F$3:$F$342=F111)*($G$3:$G$342=G111)*($K$3:$K$342&gt;K111))+1</f>
        <v>1</v>
      </c>
      <c r="M111" s="18"/>
    </row>
    <row r="112" spans="1:13" s="3" customFormat="1" ht="30" customHeight="1">
      <c r="A112" s="10">
        <v>110</v>
      </c>
      <c r="B112" s="11" t="s">
        <v>452</v>
      </c>
      <c r="C112" s="11" t="s">
        <v>453</v>
      </c>
      <c r="D112" s="11" t="s">
        <v>15</v>
      </c>
      <c r="E112" s="13" t="s">
        <v>348</v>
      </c>
      <c r="F112" s="14" t="s">
        <v>450</v>
      </c>
      <c r="G112" s="14" t="s">
        <v>429</v>
      </c>
      <c r="H112" s="11">
        <v>1</v>
      </c>
      <c r="I112" s="11">
        <v>67.805</v>
      </c>
      <c r="J112" s="11">
        <v>77</v>
      </c>
      <c r="K112" s="11">
        <f t="shared" si="2"/>
        <v>72.4025</v>
      </c>
      <c r="L112" s="17">
        <f>SUMPRODUCT(($F$3:$F$342=F112)*($G$3:$G$342=G112)*($K$3:$K$342&gt;K112))+1</f>
        <v>1</v>
      </c>
      <c r="M112" s="18"/>
    </row>
    <row r="113" spans="1:13" s="3" customFormat="1" ht="30" customHeight="1">
      <c r="A113" s="10">
        <v>111</v>
      </c>
      <c r="B113" s="11" t="s">
        <v>454</v>
      </c>
      <c r="C113" s="12" t="s">
        <v>455</v>
      </c>
      <c r="D113" s="11" t="s">
        <v>21</v>
      </c>
      <c r="E113" s="13" t="s">
        <v>74</v>
      </c>
      <c r="F113" s="13" t="s">
        <v>450</v>
      </c>
      <c r="G113" s="14" t="s">
        <v>435</v>
      </c>
      <c r="H113" s="11">
        <v>1</v>
      </c>
      <c r="I113" s="11">
        <v>66.955</v>
      </c>
      <c r="J113" s="11">
        <v>79.6</v>
      </c>
      <c r="K113" s="11">
        <f t="shared" si="2"/>
        <v>73.2775</v>
      </c>
      <c r="L113" s="17">
        <f>SUMPRODUCT(($F$3:$F$342=F113)*($G$3:$G$342=G113)*($K$3:$K$342&gt;K113))+1</f>
        <v>1</v>
      </c>
      <c r="M113" s="18"/>
    </row>
    <row r="114" spans="1:13" s="3" customFormat="1" ht="30" customHeight="1">
      <c r="A114" s="10">
        <v>112</v>
      </c>
      <c r="B114" s="11" t="s">
        <v>456</v>
      </c>
      <c r="C114" s="11" t="s">
        <v>457</v>
      </c>
      <c r="D114" s="11" t="s">
        <v>21</v>
      </c>
      <c r="E114" s="13" t="s">
        <v>458</v>
      </c>
      <c r="F114" s="14" t="s">
        <v>450</v>
      </c>
      <c r="G114" s="14" t="s">
        <v>459</v>
      </c>
      <c r="H114" s="11">
        <v>1</v>
      </c>
      <c r="I114" s="11">
        <v>61.22</v>
      </c>
      <c r="J114" s="11">
        <v>76</v>
      </c>
      <c r="K114" s="11">
        <f t="shared" si="2"/>
        <v>68.61</v>
      </c>
      <c r="L114" s="17">
        <f>SUMPRODUCT(($F$3:$F$342=F114)*($G$3:$G$342=G114)*($K$3:$K$342&gt;K114))+1</f>
        <v>1</v>
      </c>
      <c r="M114" s="18"/>
    </row>
    <row r="115" spans="1:13" s="3" customFormat="1" ht="30" customHeight="1">
      <c r="A115" s="10">
        <v>113</v>
      </c>
      <c r="B115" s="11" t="s">
        <v>460</v>
      </c>
      <c r="C115" s="11" t="s">
        <v>461</v>
      </c>
      <c r="D115" s="11" t="s">
        <v>15</v>
      </c>
      <c r="E115" s="13" t="s">
        <v>462</v>
      </c>
      <c r="F115" s="14" t="s">
        <v>450</v>
      </c>
      <c r="G115" s="14" t="s">
        <v>463</v>
      </c>
      <c r="H115" s="11">
        <v>1</v>
      </c>
      <c r="I115" s="11">
        <v>67.235</v>
      </c>
      <c r="J115" s="11">
        <v>79.6</v>
      </c>
      <c r="K115" s="11">
        <f t="shared" si="2"/>
        <v>73.41749999999999</v>
      </c>
      <c r="L115" s="17">
        <f>SUMPRODUCT(($F$3:$F$342=F115)*($G$3:$G$342=G115)*($K$3:$K$342&gt;K115))+1</f>
        <v>1</v>
      </c>
      <c r="M115" s="18"/>
    </row>
    <row r="116" spans="1:13" s="3" customFormat="1" ht="30" customHeight="1">
      <c r="A116" s="10">
        <v>114</v>
      </c>
      <c r="B116" s="11" t="s">
        <v>464</v>
      </c>
      <c r="C116" s="11" t="s">
        <v>465</v>
      </c>
      <c r="D116" s="11" t="s">
        <v>21</v>
      </c>
      <c r="E116" s="13" t="s">
        <v>466</v>
      </c>
      <c r="F116" s="14" t="s">
        <v>450</v>
      </c>
      <c r="G116" s="14" t="s">
        <v>467</v>
      </c>
      <c r="H116" s="11">
        <v>1</v>
      </c>
      <c r="I116" s="11">
        <v>68.91</v>
      </c>
      <c r="J116" s="11">
        <v>75.8</v>
      </c>
      <c r="K116" s="11">
        <f t="shared" si="2"/>
        <v>72.35499999999999</v>
      </c>
      <c r="L116" s="17">
        <f>SUMPRODUCT(($F$3:$F$342=F116)*($G$3:$G$342=G116)*($K$3:$K$342&gt;K116))+1</f>
        <v>1</v>
      </c>
      <c r="M116" s="18"/>
    </row>
    <row r="117" spans="1:13" s="3" customFormat="1" ht="30" customHeight="1">
      <c r="A117" s="10">
        <v>115</v>
      </c>
      <c r="B117" s="11" t="s">
        <v>468</v>
      </c>
      <c r="C117" s="11" t="s">
        <v>469</v>
      </c>
      <c r="D117" s="11" t="s">
        <v>21</v>
      </c>
      <c r="E117" s="13" t="s">
        <v>86</v>
      </c>
      <c r="F117" s="14" t="s">
        <v>470</v>
      </c>
      <c r="G117" s="14" t="s">
        <v>71</v>
      </c>
      <c r="H117" s="11">
        <v>1</v>
      </c>
      <c r="I117" s="11">
        <v>59.74</v>
      </c>
      <c r="J117" s="11">
        <v>79.4</v>
      </c>
      <c r="K117" s="11">
        <f t="shared" si="2"/>
        <v>69.57000000000001</v>
      </c>
      <c r="L117" s="17">
        <f>SUMPRODUCT(($F$3:$F$342=F117)*($G$3:$G$342=G117)*($K$3:$K$342&gt;K117))+1</f>
        <v>1</v>
      </c>
      <c r="M117" s="18"/>
    </row>
    <row r="118" spans="1:13" s="3" customFormat="1" ht="30" customHeight="1">
      <c r="A118" s="10">
        <v>116</v>
      </c>
      <c r="B118" s="11" t="s">
        <v>471</v>
      </c>
      <c r="C118" s="11" t="s">
        <v>472</v>
      </c>
      <c r="D118" s="11" t="s">
        <v>15</v>
      </c>
      <c r="E118" s="13" t="s">
        <v>473</v>
      </c>
      <c r="F118" s="14" t="s">
        <v>470</v>
      </c>
      <c r="G118" s="14" t="s">
        <v>474</v>
      </c>
      <c r="H118" s="11">
        <v>1</v>
      </c>
      <c r="I118" s="11">
        <v>65.28</v>
      </c>
      <c r="J118" s="11">
        <v>78.4</v>
      </c>
      <c r="K118" s="11">
        <f t="shared" si="2"/>
        <v>71.84</v>
      </c>
      <c r="L118" s="17">
        <f>SUMPRODUCT(($F$3:$F$342=F118)*($G$3:$G$342=G118)*($K$3:$K$342&gt;K118))+1</f>
        <v>1</v>
      </c>
      <c r="M118" s="18"/>
    </row>
    <row r="119" spans="1:13" s="3" customFormat="1" ht="30" customHeight="1">
      <c r="A119" s="10">
        <v>117</v>
      </c>
      <c r="B119" s="11" t="s">
        <v>475</v>
      </c>
      <c r="C119" s="11" t="s">
        <v>476</v>
      </c>
      <c r="D119" s="11" t="s">
        <v>15</v>
      </c>
      <c r="E119" s="13" t="s">
        <v>477</v>
      </c>
      <c r="F119" s="14" t="s">
        <v>470</v>
      </c>
      <c r="G119" s="14" t="s">
        <v>478</v>
      </c>
      <c r="H119" s="11">
        <v>1</v>
      </c>
      <c r="I119" s="11">
        <v>63.275</v>
      </c>
      <c r="J119" s="11">
        <v>79.2</v>
      </c>
      <c r="K119" s="11">
        <f t="shared" si="2"/>
        <v>71.2375</v>
      </c>
      <c r="L119" s="17">
        <f>SUMPRODUCT(($F$3:$F$342=F119)*($G$3:$G$342=G119)*($K$3:$K$342&gt;K119))+1</f>
        <v>1</v>
      </c>
      <c r="M119" s="18"/>
    </row>
    <row r="120" spans="1:13" s="3" customFormat="1" ht="30" customHeight="1">
      <c r="A120" s="10">
        <v>118</v>
      </c>
      <c r="B120" s="11" t="s">
        <v>479</v>
      </c>
      <c r="C120" s="11" t="s">
        <v>480</v>
      </c>
      <c r="D120" s="11" t="s">
        <v>21</v>
      </c>
      <c r="E120" s="13" t="s">
        <v>481</v>
      </c>
      <c r="F120" s="14" t="s">
        <v>482</v>
      </c>
      <c r="G120" s="14" t="s">
        <v>483</v>
      </c>
      <c r="H120" s="11">
        <v>1</v>
      </c>
      <c r="I120" s="11">
        <v>63.105</v>
      </c>
      <c r="J120" s="11">
        <v>78.2</v>
      </c>
      <c r="K120" s="11">
        <f t="shared" si="2"/>
        <v>70.6525</v>
      </c>
      <c r="L120" s="17">
        <f>SUMPRODUCT(($F$3:$F$342=F120)*($G$3:$G$342=G120)*($K$3:$K$342&gt;K120))+1</f>
        <v>1</v>
      </c>
      <c r="M120" s="18"/>
    </row>
    <row r="121" spans="1:13" s="3" customFormat="1" ht="30" customHeight="1">
      <c r="A121" s="10">
        <v>119</v>
      </c>
      <c r="B121" s="11" t="s">
        <v>484</v>
      </c>
      <c r="C121" s="11" t="s">
        <v>485</v>
      </c>
      <c r="D121" s="11" t="s">
        <v>21</v>
      </c>
      <c r="E121" s="13" t="s">
        <v>486</v>
      </c>
      <c r="F121" s="14" t="s">
        <v>487</v>
      </c>
      <c r="G121" s="14" t="s">
        <v>71</v>
      </c>
      <c r="H121" s="11">
        <v>1</v>
      </c>
      <c r="I121" s="11">
        <v>65.755</v>
      </c>
      <c r="J121" s="11">
        <v>77.2</v>
      </c>
      <c r="K121" s="11">
        <f t="shared" si="2"/>
        <v>71.47749999999999</v>
      </c>
      <c r="L121" s="17">
        <f>SUMPRODUCT(($F$3:$F$342=F121)*($G$3:$G$342=G121)*($K$3:$K$342&gt;K121))+1</f>
        <v>1</v>
      </c>
      <c r="M121" s="18"/>
    </row>
    <row r="122" spans="1:13" s="3" customFormat="1" ht="30" customHeight="1">
      <c r="A122" s="10">
        <v>120</v>
      </c>
      <c r="B122" s="11" t="s">
        <v>488</v>
      </c>
      <c r="C122" s="11" t="s">
        <v>489</v>
      </c>
      <c r="D122" s="11" t="s">
        <v>15</v>
      </c>
      <c r="E122" s="13" t="s">
        <v>348</v>
      </c>
      <c r="F122" s="14" t="s">
        <v>490</v>
      </c>
      <c r="G122" s="14" t="s">
        <v>491</v>
      </c>
      <c r="H122" s="11">
        <v>1</v>
      </c>
      <c r="I122" s="11">
        <v>66.235</v>
      </c>
      <c r="J122" s="11">
        <v>75.8</v>
      </c>
      <c r="K122" s="11">
        <f t="shared" si="2"/>
        <v>71.0175</v>
      </c>
      <c r="L122" s="17">
        <f>SUMPRODUCT(($F$3:$F$342=F122)*($G$3:$G$342=G122)*($K$3:$K$342&gt;K122))+1</f>
        <v>1</v>
      </c>
      <c r="M122" s="18"/>
    </row>
    <row r="123" spans="1:13" s="3" customFormat="1" ht="30" customHeight="1">
      <c r="A123" s="10">
        <v>121</v>
      </c>
      <c r="B123" s="11" t="s">
        <v>492</v>
      </c>
      <c r="C123" s="11" t="s">
        <v>493</v>
      </c>
      <c r="D123" s="11" t="s">
        <v>21</v>
      </c>
      <c r="E123" s="13" t="s">
        <v>494</v>
      </c>
      <c r="F123" s="14" t="s">
        <v>495</v>
      </c>
      <c r="G123" s="14" t="s">
        <v>483</v>
      </c>
      <c r="H123" s="11">
        <v>1</v>
      </c>
      <c r="I123" s="11">
        <v>69.55</v>
      </c>
      <c r="J123" s="11">
        <v>75.2</v>
      </c>
      <c r="K123" s="11">
        <f t="shared" si="2"/>
        <v>72.375</v>
      </c>
      <c r="L123" s="17">
        <f>SUMPRODUCT(($F$3:$F$342=F123)*($G$3:$G$342=G123)*($K$3:$K$342&gt;K123))+1</f>
        <v>1</v>
      </c>
      <c r="M123" s="18"/>
    </row>
    <row r="124" spans="1:13" s="3" customFormat="1" ht="30" customHeight="1">
      <c r="A124" s="10">
        <v>122</v>
      </c>
      <c r="B124" s="11" t="s">
        <v>496</v>
      </c>
      <c r="C124" s="11" t="s">
        <v>497</v>
      </c>
      <c r="D124" s="11" t="s">
        <v>21</v>
      </c>
      <c r="E124" s="13" t="s">
        <v>498</v>
      </c>
      <c r="F124" s="14" t="s">
        <v>499</v>
      </c>
      <c r="G124" s="14" t="s">
        <v>491</v>
      </c>
      <c r="H124" s="11">
        <v>1</v>
      </c>
      <c r="I124" s="11">
        <v>66.97</v>
      </c>
      <c r="J124" s="11">
        <v>78.4</v>
      </c>
      <c r="K124" s="11">
        <f t="shared" si="2"/>
        <v>72.685</v>
      </c>
      <c r="L124" s="17">
        <f>SUMPRODUCT(($F$3:$F$342=F124)*($G$3:$G$342=G124)*($K$3:$K$342&gt;K124))+1</f>
        <v>1</v>
      </c>
      <c r="M124" s="18"/>
    </row>
    <row r="125" spans="1:13" s="3" customFormat="1" ht="30" customHeight="1">
      <c r="A125" s="10">
        <v>123</v>
      </c>
      <c r="B125" s="11" t="s">
        <v>500</v>
      </c>
      <c r="C125" s="11" t="s">
        <v>501</v>
      </c>
      <c r="D125" s="11" t="s">
        <v>15</v>
      </c>
      <c r="E125" s="13" t="s">
        <v>502</v>
      </c>
      <c r="F125" s="14" t="s">
        <v>503</v>
      </c>
      <c r="G125" s="14" t="s">
        <v>504</v>
      </c>
      <c r="H125" s="11">
        <v>1</v>
      </c>
      <c r="I125" s="11">
        <v>65.84</v>
      </c>
      <c r="J125" s="11">
        <v>78</v>
      </c>
      <c r="K125" s="11">
        <f t="shared" si="2"/>
        <v>71.92</v>
      </c>
      <c r="L125" s="17">
        <f>SUMPRODUCT(($F$3:$F$342=F125)*($G$3:$G$342=G125)*($K$3:$K$342&gt;K125))+1</f>
        <v>1</v>
      </c>
      <c r="M125" s="18"/>
    </row>
    <row r="126" spans="1:13" s="3" customFormat="1" ht="30" customHeight="1">
      <c r="A126" s="10">
        <v>124</v>
      </c>
      <c r="B126" s="11" t="s">
        <v>505</v>
      </c>
      <c r="C126" s="11" t="s">
        <v>506</v>
      </c>
      <c r="D126" s="11" t="s">
        <v>15</v>
      </c>
      <c r="E126" s="13" t="s">
        <v>56</v>
      </c>
      <c r="F126" s="14" t="s">
        <v>507</v>
      </c>
      <c r="G126" s="14" t="s">
        <v>508</v>
      </c>
      <c r="H126" s="11">
        <v>1</v>
      </c>
      <c r="I126" s="11">
        <v>64.31</v>
      </c>
      <c r="J126" s="11">
        <v>77.6</v>
      </c>
      <c r="K126" s="11">
        <f t="shared" si="2"/>
        <v>70.955</v>
      </c>
      <c r="L126" s="17">
        <f>SUMPRODUCT(($F$3:$F$342=F126)*($G$3:$G$342=G126)*($K$3:$K$342&gt;K126))+1</f>
        <v>1</v>
      </c>
      <c r="M126" s="18"/>
    </row>
    <row r="127" spans="1:13" s="3" customFormat="1" ht="30" customHeight="1">
      <c r="A127" s="10">
        <v>125</v>
      </c>
      <c r="B127" s="11" t="s">
        <v>509</v>
      </c>
      <c r="C127" s="11" t="s">
        <v>510</v>
      </c>
      <c r="D127" s="11" t="s">
        <v>21</v>
      </c>
      <c r="E127" s="13" t="s">
        <v>511</v>
      </c>
      <c r="F127" s="14" t="s">
        <v>512</v>
      </c>
      <c r="G127" s="14" t="s">
        <v>435</v>
      </c>
      <c r="H127" s="11">
        <v>1</v>
      </c>
      <c r="I127" s="11">
        <v>64.965</v>
      </c>
      <c r="J127" s="11">
        <v>77.2</v>
      </c>
      <c r="K127" s="11">
        <f t="shared" si="2"/>
        <v>71.08250000000001</v>
      </c>
      <c r="L127" s="17">
        <f>SUMPRODUCT(($F$3:$F$342=F127)*($G$3:$G$342=G127)*($K$3:$K$342&gt;K127))+1</f>
        <v>1</v>
      </c>
      <c r="M127" s="18"/>
    </row>
    <row r="128" spans="1:13" s="3" customFormat="1" ht="30" customHeight="1">
      <c r="A128" s="10">
        <v>126</v>
      </c>
      <c r="B128" s="11" t="s">
        <v>513</v>
      </c>
      <c r="C128" s="11" t="s">
        <v>514</v>
      </c>
      <c r="D128" s="11" t="s">
        <v>21</v>
      </c>
      <c r="E128" s="13" t="s">
        <v>22</v>
      </c>
      <c r="F128" s="14" t="s">
        <v>512</v>
      </c>
      <c r="G128" s="14" t="s">
        <v>424</v>
      </c>
      <c r="H128" s="11">
        <v>1</v>
      </c>
      <c r="I128" s="11">
        <v>69.09</v>
      </c>
      <c r="J128" s="11">
        <v>77.2</v>
      </c>
      <c r="K128" s="11">
        <f t="shared" si="2"/>
        <v>73.14500000000001</v>
      </c>
      <c r="L128" s="17">
        <f>SUMPRODUCT(($F$3:$F$342=F128)*($G$3:$G$342=G128)*($K$3:$K$342&gt;K128))+1</f>
        <v>1</v>
      </c>
      <c r="M128" s="18"/>
    </row>
    <row r="129" spans="1:13" s="3" customFormat="1" ht="30" customHeight="1">
      <c r="A129" s="10">
        <v>127</v>
      </c>
      <c r="B129" s="11" t="s">
        <v>515</v>
      </c>
      <c r="C129" s="11" t="s">
        <v>516</v>
      </c>
      <c r="D129" s="11" t="s">
        <v>15</v>
      </c>
      <c r="E129" s="13" t="s">
        <v>171</v>
      </c>
      <c r="F129" s="14" t="s">
        <v>517</v>
      </c>
      <c r="G129" s="14" t="s">
        <v>508</v>
      </c>
      <c r="H129" s="11">
        <v>1</v>
      </c>
      <c r="I129" s="11">
        <v>62.3</v>
      </c>
      <c r="J129" s="11">
        <v>76</v>
      </c>
      <c r="K129" s="11">
        <f t="shared" si="2"/>
        <v>69.15</v>
      </c>
      <c r="L129" s="17">
        <f>SUMPRODUCT(($F$3:$F$342=F129)*($G$3:$G$342=G129)*($K$3:$K$342&gt;K129))+1</f>
        <v>1</v>
      </c>
      <c r="M129" s="18"/>
    </row>
    <row r="130" spans="1:13" s="3" customFormat="1" ht="30" customHeight="1">
      <c r="A130" s="10">
        <v>128</v>
      </c>
      <c r="B130" s="11" t="s">
        <v>518</v>
      </c>
      <c r="C130" s="11" t="s">
        <v>519</v>
      </c>
      <c r="D130" s="11" t="s">
        <v>21</v>
      </c>
      <c r="E130" s="13" t="s">
        <v>341</v>
      </c>
      <c r="F130" s="14" t="s">
        <v>520</v>
      </c>
      <c r="G130" s="14" t="s">
        <v>445</v>
      </c>
      <c r="H130" s="11">
        <v>1</v>
      </c>
      <c r="I130" s="11">
        <v>68.875</v>
      </c>
      <c r="J130" s="11">
        <v>79.6</v>
      </c>
      <c r="K130" s="11">
        <f t="shared" si="2"/>
        <v>74.2375</v>
      </c>
      <c r="L130" s="17">
        <f>SUMPRODUCT(($F$3:$F$342=F130)*($G$3:$G$342=G130)*($K$3:$K$342&gt;K130))+1</f>
        <v>1</v>
      </c>
      <c r="M130" s="18"/>
    </row>
    <row r="131" spans="1:13" s="3" customFormat="1" ht="30" customHeight="1">
      <c r="A131" s="10">
        <v>129</v>
      </c>
      <c r="B131" s="11" t="s">
        <v>521</v>
      </c>
      <c r="C131" s="11" t="s">
        <v>522</v>
      </c>
      <c r="D131" s="11" t="s">
        <v>21</v>
      </c>
      <c r="E131" s="13" t="s">
        <v>523</v>
      </c>
      <c r="F131" s="14" t="s">
        <v>520</v>
      </c>
      <c r="G131" s="14" t="s">
        <v>491</v>
      </c>
      <c r="H131" s="11">
        <v>1</v>
      </c>
      <c r="I131" s="11">
        <v>67.545</v>
      </c>
      <c r="J131" s="11">
        <v>77.2</v>
      </c>
      <c r="K131" s="11">
        <f t="shared" si="2"/>
        <v>72.3725</v>
      </c>
      <c r="L131" s="17">
        <f>SUMPRODUCT(($F$3:$F$342=F131)*($G$3:$G$342=G131)*($K$3:$K$342&gt;K131))+1</f>
        <v>1</v>
      </c>
      <c r="M131" s="18"/>
    </row>
    <row r="132" spans="1:13" s="3" customFormat="1" ht="30" customHeight="1">
      <c r="A132" s="10">
        <v>130</v>
      </c>
      <c r="B132" s="11" t="s">
        <v>524</v>
      </c>
      <c r="C132" s="12" t="s">
        <v>525</v>
      </c>
      <c r="D132" s="11" t="s">
        <v>15</v>
      </c>
      <c r="E132" s="13" t="s">
        <v>526</v>
      </c>
      <c r="F132" s="14" t="s">
        <v>520</v>
      </c>
      <c r="G132" s="14" t="s">
        <v>424</v>
      </c>
      <c r="H132" s="11">
        <v>1</v>
      </c>
      <c r="I132" s="11">
        <v>68.465</v>
      </c>
      <c r="J132" s="11">
        <v>78.4</v>
      </c>
      <c r="K132" s="11">
        <f t="shared" si="2"/>
        <v>73.4325</v>
      </c>
      <c r="L132" s="17">
        <f>SUMPRODUCT(($F$3:$F$342=F132)*($G$3:$G$342=G132)*($K$3:$K$342&gt;K132))+1</f>
        <v>1</v>
      </c>
      <c r="M132" s="18"/>
    </row>
    <row r="133" spans="1:13" s="3" customFormat="1" ht="30" customHeight="1">
      <c r="A133" s="10">
        <v>131</v>
      </c>
      <c r="B133" s="11" t="s">
        <v>527</v>
      </c>
      <c r="C133" s="11" t="s">
        <v>528</v>
      </c>
      <c r="D133" s="11" t="s">
        <v>15</v>
      </c>
      <c r="E133" s="13" t="s">
        <v>171</v>
      </c>
      <c r="F133" s="14" t="s">
        <v>529</v>
      </c>
      <c r="G133" s="14" t="s">
        <v>424</v>
      </c>
      <c r="H133" s="11">
        <v>1</v>
      </c>
      <c r="I133" s="11">
        <v>60.93</v>
      </c>
      <c r="J133" s="11">
        <v>79.2</v>
      </c>
      <c r="K133" s="11">
        <f t="shared" si="2"/>
        <v>70.065</v>
      </c>
      <c r="L133" s="17">
        <f>SUMPRODUCT(($F$3:$F$342=F133)*($G$3:$G$342=G133)*($K$3:$K$342&gt;K133))+1</f>
        <v>1</v>
      </c>
      <c r="M133" s="18"/>
    </row>
    <row r="134" spans="1:13" s="3" customFormat="1" ht="30" customHeight="1">
      <c r="A134" s="10">
        <v>132</v>
      </c>
      <c r="B134" s="11" t="s">
        <v>530</v>
      </c>
      <c r="C134" s="11" t="s">
        <v>531</v>
      </c>
      <c r="D134" s="11" t="s">
        <v>15</v>
      </c>
      <c r="E134" s="13" t="s">
        <v>532</v>
      </c>
      <c r="F134" s="14" t="s">
        <v>533</v>
      </c>
      <c r="G134" s="14" t="s">
        <v>451</v>
      </c>
      <c r="H134" s="11">
        <v>1</v>
      </c>
      <c r="I134" s="11">
        <v>64.185</v>
      </c>
      <c r="J134" s="11">
        <v>79.8</v>
      </c>
      <c r="K134" s="11">
        <f t="shared" si="2"/>
        <v>71.9925</v>
      </c>
      <c r="L134" s="17">
        <f>SUMPRODUCT(($F$3:$F$342=F134)*($G$3:$G$342=G134)*($K$3:$K$342&gt;K134))+1</f>
        <v>1</v>
      </c>
      <c r="M134" s="18"/>
    </row>
    <row r="135" spans="1:13" s="3" customFormat="1" ht="30" customHeight="1">
      <c r="A135" s="10">
        <v>133</v>
      </c>
      <c r="B135" s="11" t="s">
        <v>534</v>
      </c>
      <c r="C135" s="11" t="s">
        <v>535</v>
      </c>
      <c r="D135" s="11" t="s">
        <v>21</v>
      </c>
      <c r="E135" s="13" t="s">
        <v>56</v>
      </c>
      <c r="F135" s="14" t="s">
        <v>533</v>
      </c>
      <c r="G135" s="14" t="s">
        <v>459</v>
      </c>
      <c r="H135" s="11">
        <v>1</v>
      </c>
      <c r="I135" s="11">
        <v>61.43</v>
      </c>
      <c r="J135" s="11">
        <v>78.2</v>
      </c>
      <c r="K135" s="11">
        <f t="shared" si="2"/>
        <v>69.815</v>
      </c>
      <c r="L135" s="17">
        <f>SUMPRODUCT(($F$3:$F$342=F135)*($G$3:$G$342=G135)*($K$3:$K$342&gt;K135))+1</f>
        <v>1</v>
      </c>
      <c r="M135" s="18"/>
    </row>
    <row r="136" spans="1:13" s="3" customFormat="1" ht="30" customHeight="1">
      <c r="A136" s="10">
        <v>134</v>
      </c>
      <c r="B136" s="11" t="s">
        <v>536</v>
      </c>
      <c r="C136" s="11" t="s">
        <v>537</v>
      </c>
      <c r="D136" s="11" t="s">
        <v>21</v>
      </c>
      <c r="E136" s="13" t="s">
        <v>538</v>
      </c>
      <c r="F136" s="14" t="s">
        <v>533</v>
      </c>
      <c r="G136" s="14" t="s">
        <v>539</v>
      </c>
      <c r="H136" s="11">
        <v>1</v>
      </c>
      <c r="I136" s="11">
        <v>66.77</v>
      </c>
      <c r="J136" s="11">
        <v>80</v>
      </c>
      <c r="K136" s="11">
        <f t="shared" si="2"/>
        <v>73.38499999999999</v>
      </c>
      <c r="L136" s="17">
        <f>SUMPRODUCT(($F$3:$F$342=F136)*($G$3:$G$342=G136)*($K$3:$K$342&gt;K136))+1</f>
        <v>1</v>
      </c>
      <c r="M136" s="18"/>
    </row>
    <row r="137" spans="1:13" s="3" customFormat="1" ht="30" customHeight="1">
      <c r="A137" s="10">
        <v>135</v>
      </c>
      <c r="B137" s="11" t="s">
        <v>540</v>
      </c>
      <c r="C137" s="12" t="s">
        <v>541</v>
      </c>
      <c r="D137" s="11" t="s">
        <v>21</v>
      </c>
      <c r="E137" s="13" t="s">
        <v>298</v>
      </c>
      <c r="F137" s="13" t="s">
        <v>542</v>
      </c>
      <c r="G137" s="14" t="s">
        <v>424</v>
      </c>
      <c r="H137" s="11">
        <v>1</v>
      </c>
      <c r="I137" s="11">
        <v>70.355</v>
      </c>
      <c r="J137" s="11">
        <v>80</v>
      </c>
      <c r="K137" s="11">
        <f t="shared" si="2"/>
        <v>75.17750000000001</v>
      </c>
      <c r="L137" s="17">
        <f>SUMPRODUCT(($F$3:$F$342=F137)*($G$3:$G$342=G137)*($K$3:$K$342&gt;K137))+1</f>
        <v>1</v>
      </c>
      <c r="M137" s="18"/>
    </row>
    <row r="138" spans="1:13" s="3" customFormat="1" ht="30" customHeight="1">
      <c r="A138" s="10">
        <v>136</v>
      </c>
      <c r="B138" s="11" t="s">
        <v>543</v>
      </c>
      <c r="C138" s="12" t="s">
        <v>544</v>
      </c>
      <c r="D138" s="11" t="s">
        <v>15</v>
      </c>
      <c r="E138" s="13" t="s">
        <v>22</v>
      </c>
      <c r="F138" s="14" t="s">
        <v>542</v>
      </c>
      <c r="G138" s="14" t="s">
        <v>445</v>
      </c>
      <c r="H138" s="11">
        <v>1</v>
      </c>
      <c r="I138" s="11">
        <v>64.735</v>
      </c>
      <c r="J138" s="11">
        <v>80.6</v>
      </c>
      <c r="K138" s="11">
        <f t="shared" si="2"/>
        <v>72.66749999999999</v>
      </c>
      <c r="L138" s="17">
        <f>SUMPRODUCT(($F$3:$F$342=F138)*($G$3:$G$342=G138)*($K$3:$K$342&gt;K138))+1</f>
        <v>1</v>
      </c>
      <c r="M138" s="18"/>
    </row>
    <row r="139" spans="1:13" s="3" customFormat="1" ht="30" customHeight="1">
      <c r="A139" s="10">
        <v>137</v>
      </c>
      <c r="B139" s="11" t="s">
        <v>545</v>
      </c>
      <c r="C139" s="11" t="s">
        <v>546</v>
      </c>
      <c r="D139" s="11" t="s">
        <v>21</v>
      </c>
      <c r="E139" s="13" t="s">
        <v>308</v>
      </c>
      <c r="F139" s="14" t="s">
        <v>547</v>
      </c>
      <c r="G139" s="14" t="s">
        <v>451</v>
      </c>
      <c r="H139" s="11">
        <v>1</v>
      </c>
      <c r="I139" s="11">
        <v>66.76</v>
      </c>
      <c r="J139" s="11">
        <v>77</v>
      </c>
      <c r="K139" s="11">
        <f t="shared" si="2"/>
        <v>71.88</v>
      </c>
      <c r="L139" s="17">
        <f>SUMPRODUCT(($F$3:$F$342=F139)*($G$3:$G$342=G139)*($K$3:$K$342&gt;K139))+1</f>
        <v>1</v>
      </c>
      <c r="M139" s="18"/>
    </row>
    <row r="140" spans="1:13" s="1" customFormat="1" ht="30" customHeight="1">
      <c r="A140" s="10">
        <v>138</v>
      </c>
      <c r="B140" s="11" t="s">
        <v>548</v>
      </c>
      <c r="C140" s="11" t="s">
        <v>549</v>
      </c>
      <c r="D140" s="11" t="s">
        <v>15</v>
      </c>
      <c r="E140" s="13" t="s">
        <v>550</v>
      </c>
      <c r="F140" s="14" t="s">
        <v>547</v>
      </c>
      <c r="G140" s="14" t="s">
        <v>459</v>
      </c>
      <c r="H140" s="11">
        <v>1</v>
      </c>
      <c r="I140" s="11">
        <v>66.675</v>
      </c>
      <c r="J140" s="11">
        <v>78</v>
      </c>
      <c r="K140" s="11">
        <f t="shared" si="2"/>
        <v>72.3375</v>
      </c>
      <c r="L140" s="17">
        <f>SUMPRODUCT(($F$3:$F$342=F140)*($G$3:$G$342=G140)*($K$3:$K$342&gt;K140))+1</f>
        <v>1</v>
      </c>
      <c r="M140" s="23"/>
    </row>
    <row r="141" spans="1:13" s="1" customFormat="1" ht="30" customHeight="1">
      <c r="A141" s="10">
        <v>139</v>
      </c>
      <c r="B141" s="11" t="s">
        <v>551</v>
      </c>
      <c r="C141" s="11" t="s">
        <v>552</v>
      </c>
      <c r="D141" s="11" t="s">
        <v>21</v>
      </c>
      <c r="E141" s="13" t="s">
        <v>298</v>
      </c>
      <c r="F141" s="14" t="s">
        <v>547</v>
      </c>
      <c r="G141" s="14" t="s">
        <v>553</v>
      </c>
      <c r="H141" s="11">
        <v>1</v>
      </c>
      <c r="I141" s="11">
        <v>63.27</v>
      </c>
      <c r="J141" s="11">
        <v>76</v>
      </c>
      <c r="K141" s="11">
        <f t="shared" si="2"/>
        <v>69.635</v>
      </c>
      <c r="L141" s="17">
        <f>SUMPRODUCT(($F$3:$F$342=F141)*($G$3:$G$342=G141)*($K$3:$K$342&gt;K141))+1</f>
        <v>1</v>
      </c>
      <c r="M141" s="23"/>
    </row>
    <row r="142" spans="1:13" s="1" customFormat="1" ht="30" customHeight="1">
      <c r="A142" s="10">
        <v>140</v>
      </c>
      <c r="B142" s="11" t="s">
        <v>554</v>
      </c>
      <c r="C142" s="11" t="s">
        <v>555</v>
      </c>
      <c r="D142" s="11" t="s">
        <v>21</v>
      </c>
      <c r="E142" s="13" t="s">
        <v>86</v>
      </c>
      <c r="F142" s="14" t="s">
        <v>547</v>
      </c>
      <c r="G142" s="14" t="s">
        <v>429</v>
      </c>
      <c r="H142" s="11">
        <v>1</v>
      </c>
      <c r="I142" s="11">
        <v>61.395</v>
      </c>
      <c r="J142" s="11">
        <v>78</v>
      </c>
      <c r="K142" s="11">
        <f t="shared" si="2"/>
        <v>69.6975</v>
      </c>
      <c r="L142" s="17">
        <f>SUMPRODUCT(($F$3:$F$342=F142)*($G$3:$G$342=G142)*($K$3:$K$342&gt;K142))+1</f>
        <v>1</v>
      </c>
      <c r="M142" s="23"/>
    </row>
    <row r="143" spans="1:13" s="1" customFormat="1" ht="30" customHeight="1">
      <c r="A143" s="10">
        <v>141</v>
      </c>
      <c r="B143" s="11" t="s">
        <v>556</v>
      </c>
      <c r="C143" s="11" t="s">
        <v>557</v>
      </c>
      <c r="D143" s="11" t="s">
        <v>21</v>
      </c>
      <c r="E143" s="13" t="s">
        <v>16</v>
      </c>
      <c r="F143" s="14" t="s">
        <v>558</v>
      </c>
      <c r="G143" s="14" t="s">
        <v>435</v>
      </c>
      <c r="H143" s="11">
        <v>1</v>
      </c>
      <c r="I143" s="11">
        <v>66.12</v>
      </c>
      <c r="J143" s="11">
        <v>78.8</v>
      </c>
      <c r="K143" s="11">
        <f t="shared" si="2"/>
        <v>72.46000000000001</v>
      </c>
      <c r="L143" s="17">
        <f>SUMPRODUCT(($F$3:$F$342=F143)*($G$3:$G$342=G143)*($K$3:$K$342&gt;K143))+1</f>
        <v>1</v>
      </c>
      <c r="M143" s="23"/>
    </row>
    <row r="144" spans="1:13" s="1" customFormat="1" ht="30" customHeight="1">
      <c r="A144" s="10">
        <v>142</v>
      </c>
      <c r="B144" s="11" t="s">
        <v>559</v>
      </c>
      <c r="C144" s="11" t="s">
        <v>560</v>
      </c>
      <c r="D144" s="11" t="s">
        <v>21</v>
      </c>
      <c r="E144" s="13" t="s">
        <v>22</v>
      </c>
      <c r="F144" s="14" t="s">
        <v>558</v>
      </c>
      <c r="G144" s="14" t="s">
        <v>445</v>
      </c>
      <c r="H144" s="11">
        <v>1</v>
      </c>
      <c r="I144" s="11">
        <v>66.425</v>
      </c>
      <c r="J144" s="11">
        <v>79.6</v>
      </c>
      <c r="K144" s="11">
        <f t="shared" si="2"/>
        <v>73.01249999999999</v>
      </c>
      <c r="L144" s="17">
        <f>SUMPRODUCT(($F$3:$F$342=F144)*($G$3:$G$342=G144)*($K$3:$K$342&gt;K144))+1</f>
        <v>1</v>
      </c>
      <c r="M144" s="23"/>
    </row>
    <row r="145" spans="1:13" s="1" customFormat="1" ht="30" customHeight="1">
      <c r="A145" s="10">
        <v>143</v>
      </c>
      <c r="B145" s="11" t="s">
        <v>561</v>
      </c>
      <c r="C145" s="11" t="s">
        <v>562</v>
      </c>
      <c r="D145" s="11" t="s">
        <v>21</v>
      </c>
      <c r="E145" s="13" t="s">
        <v>86</v>
      </c>
      <c r="F145" s="14" t="s">
        <v>563</v>
      </c>
      <c r="G145" s="14" t="s">
        <v>445</v>
      </c>
      <c r="H145" s="11">
        <v>1</v>
      </c>
      <c r="I145" s="11">
        <v>63.075</v>
      </c>
      <c r="J145" s="11">
        <v>78.6</v>
      </c>
      <c r="K145" s="11">
        <f t="shared" si="2"/>
        <v>70.8375</v>
      </c>
      <c r="L145" s="17">
        <f>SUMPRODUCT(($F$3:$F$342=F145)*($G$3:$G$342=G145)*($K$3:$K$342&gt;K145))+1</f>
        <v>1</v>
      </c>
      <c r="M145" s="23"/>
    </row>
    <row r="146" spans="1:13" s="1" customFormat="1" ht="30" customHeight="1">
      <c r="A146" s="10">
        <v>144</v>
      </c>
      <c r="B146" s="11" t="s">
        <v>564</v>
      </c>
      <c r="C146" s="11" t="s">
        <v>565</v>
      </c>
      <c r="D146" s="11" t="s">
        <v>21</v>
      </c>
      <c r="E146" s="13" t="s">
        <v>31</v>
      </c>
      <c r="F146" s="14" t="s">
        <v>566</v>
      </c>
      <c r="G146" s="14" t="s">
        <v>439</v>
      </c>
      <c r="H146" s="11">
        <v>1</v>
      </c>
      <c r="I146" s="11">
        <v>61.58</v>
      </c>
      <c r="J146" s="11">
        <v>76</v>
      </c>
      <c r="K146" s="11">
        <f t="shared" si="2"/>
        <v>68.78999999999999</v>
      </c>
      <c r="L146" s="17">
        <f>SUMPRODUCT(($F$3:$F$342=F146)*($G$3:$G$342=G146)*($K$3:$K$342&gt;K146))+1</f>
        <v>1</v>
      </c>
      <c r="M146" s="23"/>
    </row>
    <row r="147" spans="1:13" s="1" customFormat="1" ht="30" customHeight="1">
      <c r="A147" s="10">
        <v>145</v>
      </c>
      <c r="B147" s="11" t="s">
        <v>567</v>
      </c>
      <c r="C147" s="11" t="s">
        <v>568</v>
      </c>
      <c r="D147" s="11" t="s">
        <v>21</v>
      </c>
      <c r="E147" s="13" t="s">
        <v>569</v>
      </c>
      <c r="F147" s="14" t="s">
        <v>566</v>
      </c>
      <c r="G147" s="14" t="s">
        <v>570</v>
      </c>
      <c r="H147" s="11">
        <v>1</v>
      </c>
      <c r="I147" s="11">
        <v>66.78</v>
      </c>
      <c r="J147" s="11">
        <v>79</v>
      </c>
      <c r="K147" s="11">
        <f t="shared" si="2"/>
        <v>72.89</v>
      </c>
      <c r="L147" s="17">
        <f>SUMPRODUCT(($F$3:$F$342=F147)*($G$3:$G$342=G147)*($K$3:$K$342&gt;K147))+1</f>
        <v>1</v>
      </c>
      <c r="M147" s="23"/>
    </row>
    <row r="148" spans="1:13" s="1" customFormat="1" ht="30" customHeight="1">
      <c r="A148" s="10">
        <v>146</v>
      </c>
      <c r="B148" s="11" t="s">
        <v>571</v>
      </c>
      <c r="C148" s="11" t="s">
        <v>364</v>
      </c>
      <c r="D148" s="11" t="s">
        <v>21</v>
      </c>
      <c r="E148" s="13" t="s">
        <v>138</v>
      </c>
      <c r="F148" s="14" t="s">
        <v>572</v>
      </c>
      <c r="G148" s="14" t="s">
        <v>424</v>
      </c>
      <c r="H148" s="11">
        <v>1</v>
      </c>
      <c r="I148" s="11">
        <v>63.425</v>
      </c>
      <c r="J148" s="11">
        <v>79.4</v>
      </c>
      <c r="K148" s="11">
        <f t="shared" si="2"/>
        <v>71.4125</v>
      </c>
      <c r="L148" s="17">
        <f>SUMPRODUCT(($F$3:$F$342=F148)*($G$3:$G$342=G148)*($K$3:$K$342&gt;K148))+1</f>
        <v>1</v>
      </c>
      <c r="M148" s="24"/>
    </row>
    <row r="149" spans="1:13" s="1" customFormat="1" ht="30" customHeight="1">
      <c r="A149" s="10">
        <v>147</v>
      </c>
      <c r="B149" s="11" t="s">
        <v>573</v>
      </c>
      <c r="C149" s="11" t="s">
        <v>574</v>
      </c>
      <c r="D149" s="11" t="s">
        <v>21</v>
      </c>
      <c r="E149" s="13" t="s">
        <v>298</v>
      </c>
      <c r="F149" s="14" t="s">
        <v>572</v>
      </c>
      <c r="G149" s="14" t="s">
        <v>553</v>
      </c>
      <c r="H149" s="11">
        <v>1</v>
      </c>
      <c r="I149" s="11">
        <v>61.89</v>
      </c>
      <c r="J149" s="11">
        <v>78</v>
      </c>
      <c r="K149" s="11">
        <f t="shared" si="2"/>
        <v>69.945</v>
      </c>
      <c r="L149" s="17">
        <f>SUMPRODUCT(($F$3:$F$342=F149)*($G$3:$G$342=G149)*($K$3:$K$342&gt;K149))+1</f>
        <v>1</v>
      </c>
      <c r="M149" s="23"/>
    </row>
    <row r="150" spans="1:13" s="1" customFormat="1" ht="30" customHeight="1">
      <c r="A150" s="10">
        <v>148</v>
      </c>
      <c r="B150" s="11" t="s">
        <v>575</v>
      </c>
      <c r="C150" s="11" t="s">
        <v>576</v>
      </c>
      <c r="D150" s="11" t="s">
        <v>21</v>
      </c>
      <c r="E150" s="13" t="s">
        <v>577</v>
      </c>
      <c r="F150" s="14" t="s">
        <v>578</v>
      </c>
      <c r="G150" s="14" t="s">
        <v>491</v>
      </c>
      <c r="H150" s="11">
        <v>1</v>
      </c>
      <c r="I150" s="11">
        <v>64.785</v>
      </c>
      <c r="J150" s="11">
        <v>79.2</v>
      </c>
      <c r="K150" s="11">
        <f>I150*0.5+J150*0.5</f>
        <v>71.9925</v>
      </c>
      <c r="L150" s="17">
        <f>SUMPRODUCT(($F$3:$F$342=F150)*($G$3:$G$342=G150)*($K$3:$K$342&gt;K150))+1</f>
        <v>1</v>
      </c>
      <c r="M150" s="23"/>
    </row>
    <row r="151" spans="1:13" s="1" customFormat="1" ht="30" customHeight="1">
      <c r="A151" s="10">
        <v>149</v>
      </c>
      <c r="B151" s="11" t="s">
        <v>579</v>
      </c>
      <c r="C151" s="11" t="s">
        <v>580</v>
      </c>
      <c r="D151" s="11" t="s">
        <v>21</v>
      </c>
      <c r="E151" s="13" t="s">
        <v>91</v>
      </c>
      <c r="F151" s="14" t="s">
        <v>578</v>
      </c>
      <c r="G151" s="14" t="s">
        <v>570</v>
      </c>
      <c r="H151" s="11">
        <v>1</v>
      </c>
      <c r="I151" s="11">
        <v>64.825</v>
      </c>
      <c r="J151" s="11">
        <v>78.2</v>
      </c>
      <c r="K151" s="11">
        <f>I151*0.5+J151*0.5</f>
        <v>71.5125</v>
      </c>
      <c r="L151" s="17">
        <f>SUMPRODUCT(($F$3:$F$342=F151)*($G$3:$G$342=G151)*($K$3:$K$342&gt;K151))+1</f>
        <v>1</v>
      </c>
      <c r="M151" s="23"/>
    </row>
    <row r="152" spans="1:13" s="1" customFormat="1" ht="30" customHeight="1">
      <c r="A152" s="10">
        <v>150</v>
      </c>
      <c r="B152" s="11" t="s">
        <v>581</v>
      </c>
      <c r="C152" s="12" t="s">
        <v>582</v>
      </c>
      <c r="D152" s="11" t="s">
        <v>21</v>
      </c>
      <c r="E152" s="13" t="s">
        <v>16</v>
      </c>
      <c r="F152" s="14" t="s">
        <v>578</v>
      </c>
      <c r="G152" s="14" t="s">
        <v>424</v>
      </c>
      <c r="H152" s="11">
        <v>1</v>
      </c>
      <c r="I152" s="11">
        <v>68.925</v>
      </c>
      <c r="J152" s="11">
        <v>79</v>
      </c>
      <c r="K152" s="11">
        <f>I152*0.5+J152*0.5</f>
        <v>73.9625</v>
      </c>
      <c r="L152" s="17">
        <f>SUMPRODUCT(($F$3:$F$342=F152)*($G$3:$G$342=G152)*($K$3:$K$342&gt;K152))+1</f>
        <v>1</v>
      </c>
      <c r="M152" s="23"/>
    </row>
    <row r="153" spans="1:13" s="1" customFormat="1" ht="30" customHeight="1">
      <c r="A153" s="10">
        <v>151</v>
      </c>
      <c r="B153" s="11" t="s">
        <v>583</v>
      </c>
      <c r="C153" s="11" t="s">
        <v>584</v>
      </c>
      <c r="D153" s="11" t="s">
        <v>21</v>
      </c>
      <c r="E153" s="13" t="s">
        <v>388</v>
      </c>
      <c r="F153" s="14" t="s">
        <v>585</v>
      </c>
      <c r="G153" s="14" t="s">
        <v>435</v>
      </c>
      <c r="H153" s="11">
        <v>1</v>
      </c>
      <c r="I153" s="11">
        <v>63.955</v>
      </c>
      <c r="J153" s="11">
        <v>80</v>
      </c>
      <c r="K153" s="11">
        <f aca="true" t="shared" si="3" ref="K153:K216">I153*0.5+J153*0.5</f>
        <v>71.97749999999999</v>
      </c>
      <c r="L153" s="17">
        <f>SUMPRODUCT(($F$3:$F$342=F153)*($G$3:$G$342=G153)*($K$3:$K$342&gt;K153))+1</f>
        <v>1</v>
      </c>
      <c r="M153" s="23"/>
    </row>
    <row r="154" spans="1:13" s="1" customFormat="1" ht="30" customHeight="1">
      <c r="A154" s="10">
        <v>152</v>
      </c>
      <c r="B154" s="11" t="s">
        <v>586</v>
      </c>
      <c r="C154" s="11" t="s">
        <v>587</v>
      </c>
      <c r="D154" s="11" t="s">
        <v>21</v>
      </c>
      <c r="E154" s="13" t="s">
        <v>138</v>
      </c>
      <c r="F154" s="14" t="s">
        <v>585</v>
      </c>
      <c r="G154" s="14" t="s">
        <v>439</v>
      </c>
      <c r="H154" s="11">
        <v>1</v>
      </c>
      <c r="I154" s="11">
        <v>59.9</v>
      </c>
      <c r="J154" s="11">
        <v>76.6</v>
      </c>
      <c r="K154" s="11">
        <f t="shared" si="3"/>
        <v>68.25</v>
      </c>
      <c r="L154" s="17">
        <f>SUMPRODUCT(($F$3:$F$342=F154)*($G$3:$G$342=G154)*($K$3:$K$342&gt;K154))+1</f>
        <v>1</v>
      </c>
      <c r="M154" s="23"/>
    </row>
    <row r="155" spans="1:13" s="1" customFormat="1" ht="30" customHeight="1">
      <c r="A155" s="10">
        <v>153</v>
      </c>
      <c r="B155" s="11" t="s">
        <v>588</v>
      </c>
      <c r="C155" s="11" t="s">
        <v>589</v>
      </c>
      <c r="D155" s="11" t="s">
        <v>21</v>
      </c>
      <c r="E155" s="13" t="s">
        <v>590</v>
      </c>
      <c r="F155" s="14" t="s">
        <v>591</v>
      </c>
      <c r="G155" s="14" t="s">
        <v>491</v>
      </c>
      <c r="H155" s="11">
        <v>1</v>
      </c>
      <c r="I155" s="11">
        <v>67.79</v>
      </c>
      <c r="J155" s="11">
        <v>81.4</v>
      </c>
      <c r="K155" s="11">
        <f t="shared" si="3"/>
        <v>74.595</v>
      </c>
      <c r="L155" s="17">
        <f>SUMPRODUCT(($F$3:$F$342=F155)*($G$3:$G$342=G155)*($K$3:$K$342&gt;K155))+1</f>
        <v>1</v>
      </c>
      <c r="M155" s="23"/>
    </row>
    <row r="156" spans="1:13" s="1" customFormat="1" ht="30" customHeight="1">
      <c r="A156" s="10">
        <v>154</v>
      </c>
      <c r="B156" s="11" t="s">
        <v>592</v>
      </c>
      <c r="C156" s="11" t="s">
        <v>593</v>
      </c>
      <c r="D156" s="11" t="s">
        <v>21</v>
      </c>
      <c r="E156" s="13" t="s">
        <v>123</v>
      </c>
      <c r="F156" s="14" t="s">
        <v>591</v>
      </c>
      <c r="G156" s="14" t="s">
        <v>445</v>
      </c>
      <c r="H156" s="11">
        <v>1</v>
      </c>
      <c r="I156" s="11">
        <v>61.955</v>
      </c>
      <c r="J156" s="11">
        <v>78.6</v>
      </c>
      <c r="K156" s="11">
        <f t="shared" si="3"/>
        <v>70.2775</v>
      </c>
      <c r="L156" s="17">
        <f>SUMPRODUCT(($F$3:$F$342=F156)*($G$3:$G$342=G156)*($K$3:$K$342&gt;K156))+1</f>
        <v>1</v>
      </c>
      <c r="M156" s="23"/>
    </row>
    <row r="157" spans="1:13" s="1" customFormat="1" ht="30" customHeight="1">
      <c r="A157" s="10">
        <v>155</v>
      </c>
      <c r="B157" s="11" t="s">
        <v>594</v>
      </c>
      <c r="C157" s="11" t="s">
        <v>595</v>
      </c>
      <c r="D157" s="11" t="s">
        <v>21</v>
      </c>
      <c r="E157" s="13" t="s">
        <v>596</v>
      </c>
      <c r="F157" s="14" t="s">
        <v>591</v>
      </c>
      <c r="G157" s="14" t="s">
        <v>439</v>
      </c>
      <c r="H157" s="11">
        <v>1</v>
      </c>
      <c r="I157" s="11">
        <v>63.345</v>
      </c>
      <c r="J157" s="11">
        <v>79</v>
      </c>
      <c r="K157" s="11">
        <f t="shared" si="3"/>
        <v>71.1725</v>
      </c>
      <c r="L157" s="17">
        <f>SUMPRODUCT(($F$3:$F$342=F157)*($G$3:$G$342=G157)*($K$3:$K$342&gt;K157))+1</f>
        <v>1</v>
      </c>
      <c r="M157" s="23"/>
    </row>
    <row r="158" spans="1:13" s="1" customFormat="1" ht="30" customHeight="1">
      <c r="A158" s="10">
        <v>156</v>
      </c>
      <c r="B158" s="11" t="s">
        <v>597</v>
      </c>
      <c r="C158" s="11" t="s">
        <v>598</v>
      </c>
      <c r="D158" s="11" t="s">
        <v>21</v>
      </c>
      <c r="E158" s="13" t="s">
        <v>171</v>
      </c>
      <c r="F158" s="14" t="s">
        <v>599</v>
      </c>
      <c r="G158" s="14" t="s">
        <v>600</v>
      </c>
      <c r="H158" s="11">
        <v>1</v>
      </c>
      <c r="I158" s="11">
        <v>72.08</v>
      </c>
      <c r="J158" s="11">
        <v>77.2</v>
      </c>
      <c r="K158" s="11">
        <f t="shared" si="3"/>
        <v>74.64</v>
      </c>
      <c r="L158" s="17">
        <f>SUMPRODUCT(($F$3:$F$342=F158)*($G$3:$G$342=G158)*($K$3:$K$342&gt;K158))+1</f>
        <v>1</v>
      </c>
      <c r="M158" s="23"/>
    </row>
    <row r="159" spans="1:13" s="1" customFormat="1" ht="30" customHeight="1">
      <c r="A159" s="10">
        <v>157</v>
      </c>
      <c r="B159" s="11" t="s">
        <v>601</v>
      </c>
      <c r="C159" s="11" t="s">
        <v>602</v>
      </c>
      <c r="D159" s="11" t="s">
        <v>21</v>
      </c>
      <c r="E159" s="13" t="s">
        <v>376</v>
      </c>
      <c r="F159" s="14" t="s">
        <v>603</v>
      </c>
      <c r="G159" s="14" t="s">
        <v>439</v>
      </c>
      <c r="H159" s="11">
        <v>1</v>
      </c>
      <c r="I159" s="11">
        <v>63.92</v>
      </c>
      <c r="J159" s="11">
        <v>76.8</v>
      </c>
      <c r="K159" s="11">
        <f t="shared" si="3"/>
        <v>70.36</v>
      </c>
      <c r="L159" s="17">
        <f>SUMPRODUCT(($F$3:$F$342=F159)*($G$3:$G$342=G159)*($K$3:$K$342&gt;K159))+1</f>
        <v>1</v>
      </c>
      <c r="M159" s="23"/>
    </row>
    <row r="160" spans="1:13" s="1" customFormat="1" ht="30" customHeight="1">
      <c r="A160" s="10">
        <v>158</v>
      </c>
      <c r="B160" s="11" t="s">
        <v>604</v>
      </c>
      <c r="C160" s="11" t="s">
        <v>605</v>
      </c>
      <c r="D160" s="11" t="s">
        <v>21</v>
      </c>
      <c r="E160" s="13" t="s">
        <v>199</v>
      </c>
      <c r="F160" s="14" t="s">
        <v>603</v>
      </c>
      <c r="G160" s="14" t="s">
        <v>445</v>
      </c>
      <c r="H160" s="11">
        <v>1</v>
      </c>
      <c r="I160" s="11">
        <v>63.33</v>
      </c>
      <c r="J160" s="11">
        <v>78</v>
      </c>
      <c r="K160" s="11">
        <f t="shared" si="3"/>
        <v>70.66499999999999</v>
      </c>
      <c r="L160" s="17">
        <f>SUMPRODUCT(($F$3:$F$342=F160)*($G$3:$G$342=G160)*($K$3:$K$342&gt;K160))+1</f>
        <v>1</v>
      </c>
      <c r="M160" s="23"/>
    </row>
    <row r="161" spans="1:13" s="1" customFormat="1" ht="30" customHeight="1">
      <c r="A161" s="10">
        <v>159</v>
      </c>
      <c r="B161" s="11" t="s">
        <v>606</v>
      </c>
      <c r="C161" s="11" t="s">
        <v>607</v>
      </c>
      <c r="D161" s="11" t="s">
        <v>21</v>
      </c>
      <c r="E161" s="13" t="s">
        <v>242</v>
      </c>
      <c r="F161" s="14" t="s">
        <v>608</v>
      </c>
      <c r="G161" s="14" t="s">
        <v>439</v>
      </c>
      <c r="H161" s="11">
        <v>1</v>
      </c>
      <c r="I161" s="11">
        <v>65.035</v>
      </c>
      <c r="J161" s="11">
        <v>76</v>
      </c>
      <c r="K161" s="11">
        <f t="shared" si="3"/>
        <v>70.5175</v>
      </c>
      <c r="L161" s="17">
        <f>SUMPRODUCT(($F$3:$F$342=F161)*($G$3:$G$342=G161)*($K$3:$K$342&gt;K161))+1</f>
        <v>1</v>
      </c>
      <c r="M161" s="23"/>
    </row>
    <row r="162" spans="1:13" s="1" customFormat="1" ht="30" customHeight="1">
      <c r="A162" s="10">
        <v>160</v>
      </c>
      <c r="B162" s="11" t="s">
        <v>609</v>
      </c>
      <c r="C162" s="11" t="s">
        <v>610</v>
      </c>
      <c r="D162" s="11" t="s">
        <v>15</v>
      </c>
      <c r="E162" s="13" t="s">
        <v>611</v>
      </c>
      <c r="F162" s="14" t="s">
        <v>608</v>
      </c>
      <c r="G162" s="14" t="s">
        <v>445</v>
      </c>
      <c r="H162" s="11">
        <v>1</v>
      </c>
      <c r="I162" s="11">
        <v>54.355</v>
      </c>
      <c r="J162" s="11">
        <v>73.6</v>
      </c>
      <c r="K162" s="11">
        <f t="shared" si="3"/>
        <v>63.97749999999999</v>
      </c>
      <c r="L162" s="17">
        <f>SUMPRODUCT(($F$3:$F$342=F162)*($G$3:$G$342=G162)*($K$3:$K$342&gt;K162))+1</f>
        <v>1</v>
      </c>
      <c r="M162" s="23"/>
    </row>
    <row r="163" spans="1:13" s="1" customFormat="1" ht="30" customHeight="1">
      <c r="A163" s="10">
        <v>161</v>
      </c>
      <c r="B163" s="11" t="s">
        <v>612</v>
      </c>
      <c r="C163" s="11" t="s">
        <v>613</v>
      </c>
      <c r="D163" s="11" t="s">
        <v>21</v>
      </c>
      <c r="E163" s="13" t="s">
        <v>138</v>
      </c>
      <c r="F163" s="14" t="s">
        <v>614</v>
      </c>
      <c r="G163" s="14" t="s">
        <v>435</v>
      </c>
      <c r="H163" s="11">
        <v>1</v>
      </c>
      <c r="I163" s="11">
        <v>64.74</v>
      </c>
      <c r="J163" s="11">
        <v>78</v>
      </c>
      <c r="K163" s="11">
        <f t="shared" si="3"/>
        <v>71.37</v>
      </c>
      <c r="L163" s="17">
        <f>SUMPRODUCT(($F$3:$F$342=F163)*($G$3:$G$342=G163)*($K$3:$K$342&gt;K163))+1</f>
        <v>1</v>
      </c>
      <c r="M163" s="23"/>
    </row>
    <row r="164" spans="1:13" s="1" customFormat="1" ht="30" customHeight="1">
      <c r="A164" s="10">
        <v>162</v>
      </c>
      <c r="B164" s="11" t="s">
        <v>615</v>
      </c>
      <c r="C164" s="11" t="s">
        <v>616</v>
      </c>
      <c r="D164" s="11" t="s">
        <v>21</v>
      </c>
      <c r="E164" s="13" t="s">
        <v>442</v>
      </c>
      <c r="F164" s="14" t="s">
        <v>614</v>
      </c>
      <c r="G164" s="14" t="s">
        <v>445</v>
      </c>
      <c r="H164" s="11">
        <v>1</v>
      </c>
      <c r="I164" s="11">
        <v>68.105</v>
      </c>
      <c r="J164" s="11">
        <v>76.4</v>
      </c>
      <c r="K164" s="11">
        <f t="shared" si="3"/>
        <v>72.2525</v>
      </c>
      <c r="L164" s="17">
        <f>SUMPRODUCT(($F$3:$F$342=F164)*($G$3:$G$342=G164)*($K$3:$K$342&gt;K164))+1</f>
        <v>1</v>
      </c>
      <c r="M164" s="23"/>
    </row>
    <row r="165" spans="1:13" s="1" customFormat="1" ht="30" customHeight="1">
      <c r="A165" s="10">
        <v>163</v>
      </c>
      <c r="B165" s="11" t="s">
        <v>617</v>
      </c>
      <c r="C165" s="11" t="s">
        <v>618</v>
      </c>
      <c r="D165" s="11" t="s">
        <v>21</v>
      </c>
      <c r="E165" s="13" t="s">
        <v>376</v>
      </c>
      <c r="F165" s="14" t="s">
        <v>619</v>
      </c>
      <c r="G165" s="14" t="s">
        <v>491</v>
      </c>
      <c r="H165" s="11">
        <v>1</v>
      </c>
      <c r="I165" s="11">
        <v>63.995</v>
      </c>
      <c r="J165" s="11">
        <v>79.8</v>
      </c>
      <c r="K165" s="11">
        <f t="shared" si="3"/>
        <v>71.8975</v>
      </c>
      <c r="L165" s="17">
        <f>SUMPRODUCT(($F$3:$F$342=F165)*($G$3:$G$342=G165)*($K$3:$K$342&gt;K165))+1</f>
        <v>1</v>
      </c>
      <c r="M165" s="23"/>
    </row>
    <row r="166" spans="1:13" s="1" customFormat="1" ht="30" customHeight="1">
      <c r="A166" s="10">
        <v>164</v>
      </c>
      <c r="B166" s="11" t="s">
        <v>620</v>
      </c>
      <c r="C166" s="11" t="s">
        <v>621</v>
      </c>
      <c r="D166" s="11" t="s">
        <v>21</v>
      </c>
      <c r="E166" s="13" t="s">
        <v>622</v>
      </c>
      <c r="F166" s="14" t="s">
        <v>619</v>
      </c>
      <c r="G166" s="14" t="s">
        <v>435</v>
      </c>
      <c r="H166" s="11">
        <v>1</v>
      </c>
      <c r="I166" s="11">
        <v>68.185</v>
      </c>
      <c r="J166" s="11">
        <v>76.2</v>
      </c>
      <c r="K166" s="11">
        <f t="shared" si="3"/>
        <v>72.1925</v>
      </c>
      <c r="L166" s="17">
        <f>SUMPRODUCT(($F$3:$F$342=F166)*($G$3:$G$342=G166)*($K$3:$K$342&gt;K166))+1</f>
        <v>1</v>
      </c>
      <c r="M166" s="23"/>
    </row>
    <row r="167" spans="1:13" s="1" customFormat="1" ht="30" customHeight="1">
      <c r="A167" s="10">
        <v>165</v>
      </c>
      <c r="B167" s="11">
        <v>21110022127</v>
      </c>
      <c r="C167" s="12" t="s">
        <v>623</v>
      </c>
      <c r="D167" s="11" t="s">
        <v>21</v>
      </c>
      <c r="E167" s="13" t="s">
        <v>624</v>
      </c>
      <c r="F167" s="14" t="s">
        <v>625</v>
      </c>
      <c r="G167" s="14" t="s">
        <v>491</v>
      </c>
      <c r="H167" s="11">
        <v>1</v>
      </c>
      <c r="I167" s="11">
        <v>60.68</v>
      </c>
      <c r="J167" s="11">
        <v>78.4</v>
      </c>
      <c r="K167" s="11">
        <f t="shared" si="3"/>
        <v>69.54</v>
      </c>
      <c r="L167" s="17">
        <f>SUMPRODUCT(($F$3:$F$342=F167)*($G$3:$G$342=G167)*($K$3:$K$342&gt;K167))+1</f>
        <v>1</v>
      </c>
      <c r="M167" s="23"/>
    </row>
    <row r="168" spans="1:13" s="1" customFormat="1" ht="30" customHeight="1">
      <c r="A168" s="10">
        <v>166</v>
      </c>
      <c r="B168" s="11" t="s">
        <v>626</v>
      </c>
      <c r="C168" s="11" t="s">
        <v>627</v>
      </c>
      <c r="D168" s="11" t="s">
        <v>21</v>
      </c>
      <c r="E168" s="13" t="s">
        <v>628</v>
      </c>
      <c r="F168" s="14" t="s">
        <v>629</v>
      </c>
      <c r="G168" s="14" t="s">
        <v>630</v>
      </c>
      <c r="H168" s="11">
        <v>1</v>
      </c>
      <c r="I168" s="11">
        <v>63.07</v>
      </c>
      <c r="J168" s="11">
        <v>79.8</v>
      </c>
      <c r="K168" s="11">
        <f t="shared" si="3"/>
        <v>71.435</v>
      </c>
      <c r="L168" s="17">
        <f>SUMPRODUCT(($F$3:$F$342=F168)*($G$3:$G$342=G168)*($K$3:$K$342&gt;K168))+1</f>
        <v>1</v>
      </c>
      <c r="M168" s="23"/>
    </row>
    <row r="169" spans="1:13" s="1" customFormat="1" ht="30" customHeight="1">
      <c r="A169" s="10">
        <v>167</v>
      </c>
      <c r="B169" s="11" t="s">
        <v>631</v>
      </c>
      <c r="C169" s="11" t="s">
        <v>632</v>
      </c>
      <c r="D169" s="11" t="s">
        <v>21</v>
      </c>
      <c r="E169" s="13" t="s">
        <v>16</v>
      </c>
      <c r="F169" s="14" t="s">
        <v>629</v>
      </c>
      <c r="G169" s="14" t="s">
        <v>633</v>
      </c>
      <c r="H169" s="11">
        <v>1</v>
      </c>
      <c r="I169" s="11">
        <v>65.075</v>
      </c>
      <c r="J169" s="11">
        <v>79.4</v>
      </c>
      <c r="K169" s="11">
        <f t="shared" si="3"/>
        <v>72.23750000000001</v>
      </c>
      <c r="L169" s="17">
        <f>SUMPRODUCT(($F$3:$F$342=F169)*($G$3:$G$342=G169)*($K$3:$K$342&gt;K169))+1</f>
        <v>1</v>
      </c>
      <c r="M169" s="23"/>
    </row>
    <row r="170" spans="1:13" s="1" customFormat="1" ht="30" customHeight="1">
      <c r="A170" s="10">
        <v>168</v>
      </c>
      <c r="B170" s="11" t="s">
        <v>634</v>
      </c>
      <c r="C170" s="12" t="s">
        <v>635</v>
      </c>
      <c r="D170" s="11" t="s">
        <v>21</v>
      </c>
      <c r="E170" s="13" t="s">
        <v>636</v>
      </c>
      <c r="F170" s="14" t="s">
        <v>637</v>
      </c>
      <c r="G170" s="14" t="s">
        <v>424</v>
      </c>
      <c r="H170" s="11">
        <v>1</v>
      </c>
      <c r="I170" s="11">
        <v>69.775</v>
      </c>
      <c r="J170" s="11">
        <v>80</v>
      </c>
      <c r="K170" s="11">
        <f t="shared" si="3"/>
        <v>74.8875</v>
      </c>
      <c r="L170" s="17">
        <f>SUMPRODUCT(($F$3:$F$342=F170)*($G$3:$G$342=G170)*($K$3:$K$342&gt;K170))+1</f>
        <v>1</v>
      </c>
      <c r="M170" s="23"/>
    </row>
    <row r="171" spans="1:13" s="1" customFormat="1" ht="30" customHeight="1">
      <c r="A171" s="10">
        <v>169</v>
      </c>
      <c r="B171" s="11" t="s">
        <v>638</v>
      </c>
      <c r="C171" s="11" t="s">
        <v>639</v>
      </c>
      <c r="D171" s="11" t="s">
        <v>21</v>
      </c>
      <c r="E171" s="13" t="s">
        <v>577</v>
      </c>
      <c r="F171" s="14" t="s">
        <v>640</v>
      </c>
      <c r="G171" s="14" t="s">
        <v>424</v>
      </c>
      <c r="H171" s="11">
        <v>1</v>
      </c>
      <c r="I171" s="11">
        <v>60.275</v>
      </c>
      <c r="J171" s="11">
        <v>80.2</v>
      </c>
      <c r="K171" s="11">
        <f t="shared" si="3"/>
        <v>70.2375</v>
      </c>
      <c r="L171" s="17">
        <f>SUMPRODUCT(($F$3:$F$342=F171)*($G$3:$G$342=G171)*($K$3:$K$342&gt;K171))+1</f>
        <v>1</v>
      </c>
      <c r="M171" s="23"/>
    </row>
    <row r="172" spans="1:13" s="1" customFormat="1" ht="30" customHeight="1">
      <c r="A172" s="10">
        <v>170</v>
      </c>
      <c r="B172" s="11" t="s">
        <v>641</v>
      </c>
      <c r="C172" s="12" t="s">
        <v>642</v>
      </c>
      <c r="D172" s="11" t="s">
        <v>21</v>
      </c>
      <c r="E172" s="13" t="s">
        <v>16</v>
      </c>
      <c r="F172" s="13" t="s">
        <v>643</v>
      </c>
      <c r="G172" s="14" t="s">
        <v>644</v>
      </c>
      <c r="H172" s="11">
        <v>1</v>
      </c>
      <c r="I172" s="11">
        <v>64.22</v>
      </c>
      <c r="J172" s="11">
        <v>81.2</v>
      </c>
      <c r="K172" s="11">
        <f t="shared" si="3"/>
        <v>72.71000000000001</v>
      </c>
      <c r="L172" s="17">
        <f>SUMPRODUCT(($F$3:$F$342=F172)*($G$3:$G$342=G172)*($K$3:$K$342&gt;K172))+1</f>
        <v>1</v>
      </c>
      <c r="M172" s="23"/>
    </row>
    <row r="173" spans="1:13" s="1" customFormat="1" ht="30" customHeight="1">
      <c r="A173" s="10">
        <v>171</v>
      </c>
      <c r="B173" s="11" t="s">
        <v>645</v>
      </c>
      <c r="C173" s="11" t="s">
        <v>646</v>
      </c>
      <c r="D173" s="11" t="s">
        <v>15</v>
      </c>
      <c r="E173" s="13" t="s">
        <v>266</v>
      </c>
      <c r="F173" s="14" t="s">
        <v>643</v>
      </c>
      <c r="G173" s="14" t="s">
        <v>647</v>
      </c>
      <c r="H173" s="11">
        <v>1</v>
      </c>
      <c r="I173" s="11">
        <v>58.81</v>
      </c>
      <c r="J173" s="11">
        <v>78.8</v>
      </c>
      <c r="K173" s="11">
        <f t="shared" si="3"/>
        <v>68.805</v>
      </c>
      <c r="L173" s="17">
        <f>SUMPRODUCT(($F$3:$F$342=F173)*($G$3:$G$342=G173)*($K$3:$K$342&gt;K173))+1</f>
        <v>1</v>
      </c>
      <c r="M173" s="23"/>
    </row>
    <row r="174" spans="1:13" s="1" customFormat="1" ht="30" customHeight="1">
      <c r="A174" s="10">
        <v>172</v>
      </c>
      <c r="B174" s="11" t="s">
        <v>648</v>
      </c>
      <c r="C174" s="11" t="s">
        <v>649</v>
      </c>
      <c r="D174" s="11" t="s">
        <v>21</v>
      </c>
      <c r="E174" s="13" t="s">
        <v>123</v>
      </c>
      <c r="F174" s="14" t="s">
        <v>643</v>
      </c>
      <c r="G174" s="14" t="s">
        <v>451</v>
      </c>
      <c r="H174" s="11">
        <v>1</v>
      </c>
      <c r="I174" s="11">
        <v>66.29</v>
      </c>
      <c r="J174" s="11">
        <v>84</v>
      </c>
      <c r="K174" s="11">
        <f t="shared" si="3"/>
        <v>75.14500000000001</v>
      </c>
      <c r="L174" s="17">
        <f>SUMPRODUCT(($F$3:$F$342=F174)*($G$3:$G$342=G174)*($K$3:$K$342&gt;K174))+1</f>
        <v>1</v>
      </c>
      <c r="M174" s="23"/>
    </row>
    <row r="175" spans="1:13" s="1" customFormat="1" ht="30" customHeight="1">
      <c r="A175" s="10">
        <v>173</v>
      </c>
      <c r="B175" s="11" t="s">
        <v>650</v>
      </c>
      <c r="C175" s="11" t="s">
        <v>651</v>
      </c>
      <c r="D175" s="11" t="s">
        <v>21</v>
      </c>
      <c r="E175" s="13" t="s">
        <v>427</v>
      </c>
      <c r="F175" s="14" t="s">
        <v>643</v>
      </c>
      <c r="G175" s="14" t="s">
        <v>459</v>
      </c>
      <c r="H175" s="11">
        <v>1</v>
      </c>
      <c r="I175" s="11">
        <v>69.925</v>
      </c>
      <c r="J175" s="11">
        <v>80.4</v>
      </c>
      <c r="K175" s="11">
        <f t="shared" si="3"/>
        <v>75.1625</v>
      </c>
      <c r="L175" s="17">
        <f>SUMPRODUCT(($F$3:$F$342=F175)*($G$3:$G$342=G175)*($K$3:$K$342&gt;K175))+1</f>
        <v>1</v>
      </c>
      <c r="M175" s="23"/>
    </row>
    <row r="176" spans="1:13" s="1" customFormat="1" ht="30" customHeight="1">
      <c r="A176" s="10">
        <v>174</v>
      </c>
      <c r="B176" s="11" t="s">
        <v>652</v>
      </c>
      <c r="C176" s="11" t="s">
        <v>653</v>
      </c>
      <c r="D176" s="11" t="s">
        <v>15</v>
      </c>
      <c r="E176" s="13" t="s">
        <v>654</v>
      </c>
      <c r="F176" s="13" t="s">
        <v>643</v>
      </c>
      <c r="G176" s="13" t="s">
        <v>445</v>
      </c>
      <c r="H176" s="11">
        <v>1</v>
      </c>
      <c r="I176" s="11">
        <v>58.245</v>
      </c>
      <c r="J176" s="11">
        <v>80</v>
      </c>
      <c r="K176" s="11">
        <f t="shared" si="3"/>
        <v>69.1225</v>
      </c>
      <c r="L176" s="17">
        <f>SUMPRODUCT(($F$3:$F$342=F176)*($G$3:$G$342=G176)*($K$3:$K$342&gt;K176))+1</f>
        <v>1</v>
      </c>
      <c r="M176" s="23"/>
    </row>
    <row r="177" spans="1:13" s="1" customFormat="1" ht="30" customHeight="1">
      <c r="A177" s="10">
        <v>175</v>
      </c>
      <c r="B177" s="11" t="s">
        <v>655</v>
      </c>
      <c r="C177" s="11" t="s">
        <v>656</v>
      </c>
      <c r="D177" s="11" t="s">
        <v>21</v>
      </c>
      <c r="E177" s="13" t="s">
        <v>657</v>
      </c>
      <c r="F177" s="14" t="s">
        <v>658</v>
      </c>
      <c r="G177" s="14" t="s">
        <v>659</v>
      </c>
      <c r="H177" s="11">
        <v>1</v>
      </c>
      <c r="I177" s="11">
        <v>66.055</v>
      </c>
      <c r="J177" s="11">
        <v>78</v>
      </c>
      <c r="K177" s="11">
        <f t="shared" si="3"/>
        <v>72.0275</v>
      </c>
      <c r="L177" s="17">
        <f>SUMPRODUCT(($F$3:$F$342=F177)*($G$3:$G$342=G177)*($K$3:$K$342&gt;K177))+1</f>
        <v>1</v>
      </c>
      <c r="M177" s="23"/>
    </row>
    <row r="178" spans="1:13" s="1" customFormat="1" ht="30" customHeight="1">
      <c r="A178" s="10">
        <v>176</v>
      </c>
      <c r="B178" s="11" t="s">
        <v>660</v>
      </c>
      <c r="C178" s="11" t="s">
        <v>661</v>
      </c>
      <c r="D178" s="11" t="s">
        <v>21</v>
      </c>
      <c r="E178" s="13" t="s">
        <v>662</v>
      </c>
      <c r="F178" s="14" t="s">
        <v>658</v>
      </c>
      <c r="G178" s="14" t="s">
        <v>663</v>
      </c>
      <c r="H178" s="11">
        <v>1</v>
      </c>
      <c r="I178" s="11">
        <v>65.14</v>
      </c>
      <c r="J178" s="11">
        <v>76.2</v>
      </c>
      <c r="K178" s="11">
        <f t="shared" si="3"/>
        <v>70.67</v>
      </c>
      <c r="L178" s="17">
        <f>SUMPRODUCT(($F$3:$F$342=F178)*($G$3:$G$342=G178)*($K$3:$K$342&gt;K178))+1</f>
        <v>1</v>
      </c>
      <c r="M178" s="23"/>
    </row>
    <row r="179" spans="1:13" s="1" customFormat="1" ht="30" customHeight="1">
      <c r="A179" s="10">
        <v>177</v>
      </c>
      <c r="B179" s="11" t="s">
        <v>664</v>
      </c>
      <c r="C179" s="11" t="s">
        <v>665</v>
      </c>
      <c r="D179" s="11" t="s">
        <v>15</v>
      </c>
      <c r="E179" s="13" t="s">
        <v>577</v>
      </c>
      <c r="F179" s="14" t="s">
        <v>658</v>
      </c>
      <c r="G179" s="14" t="s">
        <v>445</v>
      </c>
      <c r="H179" s="11">
        <v>1</v>
      </c>
      <c r="I179" s="11">
        <v>59.79</v>
      </c>
      <c r="J179" s="11">
        <v>80.4</v>
      </c>
      <c r="K179" s="11">
        <f t="shared" si="3"/>
        <v>70.095</v>
      </c>
      <c r="L179" s="17">
        <f>SUMPRODUCT(($F$3:$F$342=F179)*($G$3:$G$342=G179)*($K$3:$K$342&gt;K179))+1</f>
        <v>1</v>
      </c>
      <c r="M179" s="23"/>
    </row>
    <row r="180" spans="1:13" s="3" customFormat="1" ht="30" customHeight="1">
      <c r="A180" s="10">
        <v>178</v>
      </c>
      <c r="B180" s="11" t="s">
        <v>666</v>
      </c>
      <c r="C180" s="11" t="s">
        <v>667</v>
      </c>
      <c r="D180" s="11" t="s">
        <v>21</v>
      </c>
      <c r="E180" s="13" t="s">
        <v>82</v>
      </c>
      <c r="F180" s="14" t="s">
        <v>668</v>
      </c>
      <c r="G180" s="14" t="s">
        <v>669</v>
      </c>
      <c r="H180" s="11">
        <v>1</v>
      </c>
      <c r="I180" s="11">
        <v>65.55</v>
      </c>
      <c r="J180" s="11">
        <v>79.4</v>
      </c>
      <c r="K180" s="11">
        <f t="shared" si="3"/>
        <v>72.475</v>
      </c>
      <c r="L180" s="17">
        <f>SUMPRODUCT(($F$3:$F$342=F180)*($G$3:$G$342=G180)*($K$3:$K$342&gt;K180))+1</f>
        <v>1</v>
      </c>
      <c r="M180" s="18"/>
    </row>
    <row r="181" spans="1:13" s="3" customFormat="1" ht="30" customHeight="1">
      <c r="A181" s="10">
        <v>179</v>
      </c>
      <c r="B181" s="11" t="s">
        <v>670</v>
      </c>
      <c r="C181" s="11" t="s">
        <v>671</v>
      </c>
      <c r="D181" s="11" t="s">
        <v>21</v>
      </c>
      <c r="E181" s="13" t="s">
        <v>672</v>
      </c>
      <c r="F181" s="14" t="s">
        <v>673</v>
      </c>
      <c r="G181" s="14" t="s">
        <v>28</v>
      </c>
      <c r="H181" s="11">
        <v>1</v>
      </c>
      <c r="I181" s="11">
        <v>70.03</v>
      </c>
      <c r="J181" s="11">
        <v>80.6</v>
      </c>
      <c r="K181" s="11">
        <f t="shared" si="3"/>
        <v>75.315</v>
      </c>
      <c r="L181" s="17">
        <f>SUMPRODUCT(($F$3:$F$342=F181)*($G$3:$G$342=G181)*($K$3:$K$342&gt;K181))+1</f>
        <v>1</v>
      </c>
      <c r="M181" s="18"/>
    </row>
    <row r="182" spans="1:13" s="3" customFormat="1" ht="30" customHeight="1">
      <c r="A182" s="10">
        <v>180</v>
      </c>
      <c r="B182" s="11" t="s">
        <v>674</v>
      </c>
      <c r="C182" s="11" t="s">
        <v>675</v>
      </c>
      <c r="D182" s="11" t="s">
        <v>15</v>
      </c>
      <c r="E182" s="13" t="s">
        <v>676</v>
      </c>
      <c r="F182" s="14" t="s">
        <v>677</v>
      </c>
      <c r="G182" s="14" t="s">
        <v>28</v>
      </c>
      <c r="H182" s="11">
        <v>1</v>
      </c>
      <c r="I182" s="11">
        <v>66.62</v>
      </c>
      <c r="J182" s="11">
        <v>77</v>
      </c>
      <c r="K182" s="11">
        <f t="shared" si="3"/>
        <v>71.81</v>
      </c>
      <c r="L182" s="17">
        <f>SUMPRODUCT(($F$3:$F$342=F182)*($G$3:$G$342=G182)*($K$3:$K$342&gt;K182))+1</f>
        <v>1</v>
      </c>
      <c r="M182" s="18"/>
    </row>
    <row r="183" spans="1:13" s="3" customFormat="1" ht="30" customHeight="1">
      <c r="A183" s="10">
        <v>181</v>
      </c>
      <c r="B183" s="11" t="s">
        <v>678</v>
      </c>
      <c r="C183" s="11" t="s">
        <v>679</v>
      </c>
      <c r="D183" s="11" t="s">
        <v>21</v>
      </c>
      <c r="E183" s="13" t="s">
        <v>74</v>
      </c>
      <c r="F183" s="14" t="s">
        <v>680</v>
      </c>
      <c r="G183" s="14" t="s">
        <v>681</v>
      </c>
      <c r="H183" s="11" t="s">
        <v>682</v>
      </c>
      <c r="I183" s="25">
        <v>73.566</v>
      </c>
      <c r="J183" s="11">
        <v>78</v>
      </c>
      <c r="K183" s="11">
        <f t="shared" si="3"/>
        <v>75.783</v>
      </c>
      <c r="L183" s="17">
        <f>SUMPRODUCT(($F$3:$F$342=F183)*($G$3:$G$342=G183)*($K$3:$K$342&gt;K183))+1</f>
        <v>1</v>
      </c>
      <c r="M183" s="18"/>
    </row>
    <row r="184" spans="1:13" s="3" customFormat="1" ht="30" customHeight="1">
      <c r="A184" s="10">
        <v>182</v>
      </c>
      <c r="B184" s="11" t="s">
        <v>683</v>
      </c>
      <c r="C184" s="11" t="s">
        <v>684</v>
      </c>
      <c r="D184" s="11" t="s">
        <v>21</v>
      </c>
      <c r="E184" s="13" t="s">
        <v>685</v>
      </c>
      <c r="F184" s="14" t="s">
        <v>680</v>
      </c>
      <c r="G184" s="14" t="s">
        <v>681</v>
      </c>
      <c r="H184" s="11" t="s">
        <v>682</v>
      </c>
      <c r="I184" s="25">
        <v>67.294</v>
      </c>
      <c r="J184" s="11">
        <v>75.8</v>
      </c>
      <c r="K184" s="11">
        <f t="shared" si="3"/>
        <v>71.547</v>
      </c>
      <c r="L184" s="17">
        <f>SUMPRODUCT(($F$3:$F$342=F184)*($G$3:$G$342=G184)*($K$3:$K$342&gt;K184))+1</f>
        <v>2</v>
      </c>
      <c r="M184" s="18"/>
    </row>
    <row r="185" spans="1:13" s="3" customFormat="1" ht="30" customHeight="1">
      <c r="A185" s="10">
        <v>183</v>
      </c>
      <c r="B185" s="11" t="s">
        <v>686</v>
      </c>
      <c r="C185" s="11" t="s">
        <v>687</v>
      </c>
      <c r="D185" s="11" t="s">
        <v>15</v>
      </c>
      <c r="E185" s="13" t="s">
        <v>341</v>
      </c>
      <c r="F185" s="14" t="s">
        <v>680</v>
      </c>
      <c r="G185" s="14" t="s">
        <v>688</v>
      </c>
      <c r="H185" s="11" t="s">
        <v>682</v>
      </c>
      <c r="I185" s="25">
        <v>63.846</v>
      </c>
      <c r="J185" s="11">
        <v>80.6</v>
      </c>
      <c r="K185" s="11">
        <f t="shared" si="3"/>
        <v>72.223</v>
      </c>
      <c r="L185" s="17">
        <f>SUMPRODUCT(($F$3:$F$342=F185)*($G$3:$G$342=G185)*($K$3:$K$342&gt;K185))+1</f>
        <v>1</v>
      </c>
      <c r="M185" s="18"/>
    </row>
    <row r="186" spans="1:13" s="3" customFormat="1" ht="30" customHeight="1">
      <c r="A186" s="10">
        <v>184</v>
      </c>
      <c r="B186" s="11" t="s">
        <v>689</v>
      </c>
      <c r="C186" s="11" t="s">
        <v>690</v>
      </c>
      <c r="D186" s="11" t="s">
        <v>15</v>
      </c>
      <c r="E186" s="13" t="s">
        <v>308</v>
      </c>
      <c r="F186" s="14" t="s">
        <v>680</v>
      </c>
      <c r="G186" s="14" t="s">
        <v>688</v>
      </c>
      <c r="H186" s="11" t="s">
        <v>682</v>
      </c>
      <c r="I186" s="25">
        <v>67.224</v>
      </c>
      <c r="J186" s="11">
        <v>77.2</v>
      </c>
      <c r="K186" s="11">
        <f t="shared" si="3"/>
        <v>72.212</v>
      </c>
      <c r="L186" s="17">
        <f>SUMPRODUCT(($F$3:$F$342=F186)*($G$3:$G$342=G186)*($K$3:$K$342&gt;K186))+1</f>
        <v>2</v>
      </c>
      <c r="M186" s="18"/>
    </row>
    <row r="187" spans="1:13" s="3" customFormat="1" ht="30" customHeight="1">
      <c r="A187" s="10">
        <v>185</v>
      </c>
      <c r="B187" s="22">
        <v>11110014922</v>
      </c>
      <c r="C187" s="22" t="s">
        <v>691</v>
      </c>
      <c r="D187" s="22" t="s">
        <v>21</v>
      </c>
      <c r="E187" s="13" t="s">
        <v>16</v>
      </c>
      <c r="F187" s="15" t="s">
        <v>692</v>
      </c>
      <c r="G187" s="15" t="s">
        <v>693</v>
      </c>
      <c r="H187" s="11">
        <v>1</v>
      </c>
      <c r="I187" s="11">
        <v>65.855</v>
      </c>
      <c r="J187" s="11">
        <v>79.4</v>
      </c>
      <c r="K187" s="11">
        <f t="shared" si="3"/>
        <v>72.6275</v>
      </c>
      <c r="L187" s="17">
        <f>SUMPRODUCT(($F$3:$F$342=F187)*($G$3:$G$342=G187)*($K$3:$K$342&gt;K187))+1</f>
        <v>1</v>
      </c>
      <c r="M187" s="18"/>
    </row>
    <row r="188" spans="1:13" s="3" customFormat="1" ht="30" customHeight="1">
      <c r="A188" s="10">
        <v>186</v>
      </c>
      <c r="B188" s="11">
        <v>11110011508</v>
      </c>
      <c r="C188" s="11" t="s">
        <v>694</v>
      </c>
      <c r="D188" s="11" t="s">
        <v>15</v>
      </c>
      <c r="E188" s="13" t="s">
        <v>106</v>
      </c>
      <c r="F188" s="14" t="s">
        <v>692</v>
      </c>
      <c r="G188" s="14" t="s">
        <v>695</v>
      </c>
      <c r="H188" s="11">
        <v>3</v>
      </c>
      <c r="I188" s="11">
        <v>67.54</v>
      </c>
      <c r="J188" s="11">
        <v>77</v>
      </c>
      <c r="K188" s="11">
        <f t="shared" si="3"/>
        <v>72.27000000000001</v>
      </c>
      <c r="L188" s="17">
        <f>SUMPRODUCT(($F$3:$F$342=F188)*($G$3:$G$342=G188)*($K$3:$K$342&gt;K188))+1</f>
        <v>1</v>
      </c>
      <c r="M188" s="18"/>
    </row>
    <row r="189" spans="1:13" s="3" customFormat="1" ht="30" customHeight="1">
      <c r="A189" s="10">
        <v>187</v>
      </c>
      <c r="B189" s="11">
        <v>11110013410</v>
      </c>
      <c r="C189" s="11" t="s">
        <v>696</v>
      </c>
      <c r="D189" s="11" t="s">
        <v>15</v>
      </c>
      <c r="E189" s="13" t="s">
        <v>697</v>
      </c>
      <c r="F189" s="14" t="s">
        <v>692</v>
      </c>
      <c r="G189" s="14" t="s">
        <v>695</v>
      </c>
      <c r="H189" s="11">
        <v>3</v>
      </c>
      <c r="I189" s="11">
        <v>63.42</v>
      </c>
      <c r="J189" s="11">
        <v>79.6</v>
      </c>
      <c r="K189" s="11">
        <f t="shared" si="3"/>
        <v>71.50999999999999</v>
      </c>
      <c r="L189" s="17">
        <f>SUMPRODUCT(($F$3:$F$342=F189)*($G$3:$G$342=G189)*($K$3:$K$342&gt;K189))+1</f>
        <v>2</v>
      </c>
      <c r="M189" s="18"/>
    </row>
    <row r="190" spans="1:13" s="3" customFormat="1" ht="30" customHeight="1">
      <c r="A190" s="10">
        <v>188</v>
      </c>
      <c r="B190" s="11">
        <v>11110012207</v>
      </c>
      <c r="C190" s="11" t="s">
        <v>698</v>
      </c>
      <c r="D190" s="11" t="s">
        <v>15</v>
      </c>
      <c r="E190" s="13" t="s">
        <v>317</v>
      </c>
      <c r="F190" s="14" t="s">
        <v>692</v>
      </c>
      <c r="G190" s="14" t="s">
        <v>695</v>
      </c>
      <c r="H190" s="11">
        <v>3</v>
      </c>
      <c r="I190" s="11">
        <v>65.075</v>
      </c>
      <c r="J190" s="11">
        <v>76.6</v>
      </c>
      <c r="K190" s="11">
        <f t="shared" si="3"/>
        <v>70.8375</v>
      </c>
      <c r="L190" s="17">
        <f>SUMPRODUCT(($F$3:$F$342=F190)*($G$3:$G$342=G190)*($K$3:$K$342&gt;K190))+1</f>
        <v>3</v>
      </c>
      <c r="M190" s="18"/>
    </row>
    <row r="191" spans="1:13" s="3" customFormat="1" ht="30" customHeight="1">
      <c r="A191" s="10">
        <v>189</v>
      </c>
      <c r="B191" s="11">
        <v>11110011925</v>
      </c>
      <c r="C191" s="11" t="s">
        <v>699</v>
      </c>
      <c r="D191" s="11" t="s">
        <v>21</v>
      </c>
      <c r="E191" s="13" t="s">
        <v>700</v>
      </c>
      <c r="F191" s="14" t="s">
        <v>692</v>
      </c>
      <c r="G191" s="14" t="s">
        <v>701</v>
      </c>
      <c r="H191" s="11">
        <v>1</v>
      </c>
      <c r="I191" s="11">
        <v>64.295</v>
      </c>
      <c r="J191" s="11">
        <v>78</v>
      </c>
      <c r="K191" s="11">
        <f t="shared" si="3"/>
        <v>71.14750000000001</v>
      </c>
      <c r="L191" s="17">
        <f>SUMPRODUCT(($F$3:$F$342=F191)*($G$3:$G$342=G191)*($K$3:$K$342&gt;K191))+1</f>
        <v>1</v>
      </c>
      <c r="M191" s="18"/>
    </row>
    <row r="192" spans="1:13" s="3" customFormat="1" ht="30" customHeight="1">
      <c r="A192" s="10">
        <v>190</v>
      </c>
      <c r="B192" s="11">
        <v>11110013315</v>
      </c>
      <c r="C192" s="11" t="s">
        <v>702</v>
      </c>
      <c r="D192" s="11" t="s">
        <v>15</v>
      </c>
      <c r="E192" s="13" t="s">
        <v>36</v>
      </c>
      <c r="F192" s="14" t="s">
        <v>692</v>
      </c>
      <c r="G192" s="14" t="s">
        <v>703</v>
      </c>
      <c r="H192" s="11">
        <v>2</v>
      </c>
      <c r="I192" s="11">
        <v>65.295</v>
      </c>
      <c r="J192" s="11">
        <v>76.6</v>
      </c>
      <c r="K192" s="11">
        <f t="shared" si="3"/>
        <v>70.94749999999999</v>
      </c>
      <c r="L192" s="17">
        <f>SUMPRODUCT(($F$3:$F$342=F192)*($G$3:$G$342=G192)*($K$3:$K$342&gt;K192))+1</f>
        <v>1</v>
      </c>
      <c r="M192" s="18"/>
    </row>
    <row r="193" spans="1:13" s="3" customFormat="1" ht="30" customHeight="1">
      <c r="A193" s="10">
        <v>191</v>
      </c>
      <c r="B193" s="11">
        <v>11110015217</v>
      </c>
      <c r="C193" s="11" t="s">
        <v>704</v>
      </c>
      <c r="D193" s="11" t="s">
        <v>15</v>
      </c>
      <c r="E193" s="13" t="s">
        <v>36</v>
      </c>
      <c r="F193" s="14" t="s">
        <v>692</v>
      </c>
      <c r="G193" s="14" t="s">
        <v>703</v>
      </c>
      <c r="H193" s="11">
        <v>2</v>
      </c>
      <c r="I193" s="11">
        <v>58.655</v>
      </c>
      <c r="J193" s="11">
        <v>74</v>
      </c>
      <c r="K193" s="11">
        <f t="shared" si="3"/>
        <v>66.3275</v>
      </c>
      <c r="L193" s="17">
        <f>SUMPRODUCT(($F$3:$F$342=F193)*($G$3:$G$342=G193)*($K$3:$K$342&gt;K193))+1</f>
        <v>2</v>
      </c>
      <c r="M193" s="18"/>
    </row>
    <row r="194" spans="1:13" s="3" customFormat="1" ht="30" customHeight="1">
      <c r="A194" s="10">
        <v>192</v>
      </c>
      <c r="B194" s="11">
        <v>21110031415</v>
      </c>
      <c r="C194" s="11" t="s">
        <v>705</v>
      </c>
      <c r="D194" s="11" t="s">
        <v>21</v>
      </c>
      <c r="E194" s="13" t="s">
        <v>106</v>
      </c>
      <c r="F194" s="14" t="s">
        <v>706</v>
      </c>
      <c r="G194" s="14" t="s">
        <v>693</v>
      </c>
      <c r="H194" s="11">
        <v>2</v>
      </c>
      <c r="I194" s="11">
        <v>64.41</v>
      </c>
      <c r="J194" s="11">
        <v>80</v>
      </c>
      <c r="K194" s="11">
        <f t="shared" si="3"/>
        <v>72.205</v>
      </c>
      <c r="L194" s="17">
        <f>SUMPRODUCT(($F$3:$F$342=F194)*($G$3:$G$342=G194)*($K$3:$K$342&gt;K194))+1</f>
        <v>1</v>
      </c>
      <c r="M194" s="18"/>
    </row>
    <row r="195" spans="1:13" s="3" customFormat="1" ht="30" customHeight="1">
      <c r="A195" s="10">
        <v>193</v>
      </c>
      <c r="B195" s="11">
        <v>21110020804</v>
      </c>
      <c r="C195" s="11" t="s">
        <v>707</v>
      </c>
      <c r="D195" s="11" t="s">
        <v>15</v>
      </c>
      <c r="E195" s="13" t="s">
        <v>36</v>
      </c>
      <c r="F195" s="14" t="s">
        <v>706</v>
      </c>
      <c r="G195" s="14" t="s">
        <v>693</v>
      </c>
      <c r="H195" s="11">
        <v>2</v>
      </c>
      <c r="I195" s="11">
        <v>59.885</v>
      </c>
      <c r="J195" s="11">
        <v>78.6</v>
      </c>
      <c r="K195" s="11">
        <f t="shared" si="3"/>
        <v>69.24249999999999</v>
      </c>
      <c r="L195" s="17">
        <f>SUMPRODUCT(($F$3:$F$342=F195)*($G$3:$G$342=G195)*($K$3:$K$342&gt;K195))+1</f>
        <v>2</v>
      </c>
      <c r="M195" s="18"/>
    </row>
    <row r="196" spans="1:13" s="3" customFormat="1" ht="30" customHeight="1">
      <c r="A196" s="10">
        <v>194</v>
      </c>
      <c r="B196" s="11">
        <v>21010730106</v>
      </c>
      <c r="C196" s="11" t="s">
        <v>708</v>
      </c>
      <c r="D196" s="11" t="s">
        <v>21</v>
      </c>
      <c r="E196" s="13" t="s">
        <v>16</v>
      </c>
      <c r="F196" s="14" t="s">
        <v>709</v>
      </c>
      <c r="G196" s="14" t="s">
        <v>710</v>
      </c>
      <c r="H196" s="11">
        <v>1</v>
      </c>
      <c r="I196" s="11">
        <v>65.365</v>
      </c>
      <c r="J196" s="11">
        <v>77</v>
      </c>
      <c r="K196" s="11">
        <f t="shared" si="3"/>
        <v>71.1825</v>
      </c>
      <c r="L196" s="17">
        <f>SUMPRODUCT(($F$3:$F$342=F196)*($G$3:$G$342=G196)*($K$3:$K$342&gt;K196))+1</f>
        <v>1</v>
      </c>
      <c r="M196" s="18"/>
    </row>
    <row r="197" spans="1:13" s="3" customFormat="1" ht="30" customHeight="1">
      <c r="A197" s="10">
        <v>195</v>
      </c>
      <c r="B197" s="11">
        <v>21110025419</v>
      </c>
      <c r="C197" s="11" t="s">
        <v>711</v>
      </c>
      <c r="D197" s="11" t="s">
        <v>21</v>
      </c>
      <c r="E197" s="13" t="s">
        <v>289</v>
      </c>
      <c r="F197" s="14" t="s">
        <v>712</v>
      </c>
      <c r="G197" s="14" t="s">
        <v>713</v>
      </c>
      <c r="H197" s="11">
        <v>1</v>
      </c>
      <c r="I197" s="11">
        <v>74.2</v>
      </c>
      <c r="J197" s="11">
        <v>79.6</v>
      </c>
      <c r="K197" s="11">
        <f t="shared" si="3"/>
        <v>76.9</v>
      </c>
      <c r="L197" s="17">
        <f>SUMPRODUCT(($F$3:$F$342=F197)*($G$3:$G$342=G197)*($K$3:$K$342&gt;K197))+1</f>
        <v>1</v>
      </c>
      <c r="M197" s="18"/>
    </row>
    <row r="198" spans="1:13" s="3" customFormat="1" ht="30" customHeight="1">
      <c r="A198" s="10">
        <v>196</v>
      </c>
      <c r="B198" s="11">
        <v>21110027702</v>
      </c>
      <c r="C198" s="11" t="s">
        <v>714</v>
      </c>
      <c r="D198" s="11" t="s">
        <v>21</v>
      </c>
      <c r="E198" s="13" t="s">
        <v>715</v>
      </c>
      <c r="F198" s="14" t="s">
        <v>712</v>
      </c>
      <c r="G198" s="14" t="s">
        <v>28</v>
      </c>
      <c r="H198" s="11">
        <v>1</v>
      </c>
      <c r="I198" s="11">
        <v>70.335</v>
      </c>
      <c r="J198" s="11">
        <v>79.2</v>
      </c>
      <c r="K198" s="11">
        <f t="shared" si="3"/>
        <v>74.7675</v>
      </c>
      <c r="L198" s="17">
        <f>SUMPRODUCT(($F$3:$F$342=F198)*($G$3:$G$342=G198)*($K$3:$K$342&gt;K198))+1</f>
        <v>1</v>
      </c>
      <c r="M198" s="18"/>
    </row>
    <row r="199" spans="1:13" s="3" customFormat="1" ht="30" customHeight="1">
      <c r="A199" s="10">
        <v>197</v>
      </c>
      <c r="B199" s="11" t="s">
        <v>716</v>
      </c>
      <c r="C199" s="11" t="s">
        <v>717</v>
      </c>
      <c r="D199" s="11" t="s">
        <v>21</v>
      </c>
      <c r="E199" s="13" t="s">
        <v>336</v>
      </c>
      <c r="F199" s="14" t="s">
        <v>718</v>
      </c>
      <c r="G199" s="14" t="s">
        <v>719</v>
      </c>
      <c r="H199" s="11">
        <v>1</v>
      </c>
      <c r="I199" s="11">
        <v>65.035</v>
      </c>
      <c r="J199" s="11">
        <v>80</v>
      </c>
      <c r="K199" s="11">
        <f t="shared" si="3"/>
        <v>72.5175</v>
      </c>
      <c r="L199" s="17">
        <f>SUMPRODUCT(($F$3:$F$342=F199)*($G$3:$G$342=G199)*($K$3:$K$342&gt;K199))+1</f>
        <v>1</v>
      </c>
      <c r="M199" s="18"/>
    </row>
    <row r="200" spans="1:13" s="3" customFormat="1" ht="30" customHeight="1">
      <c r="A200" s="10">
        <v>198</v>
      </c>
      <c r="B200" s="11" t="s">
        <v>720</v>
      </c>
      <c r="C200" s="11" t="s">
        <v>721</v>
      </c>
      <c r="D200" s="11" t="s">
        <v>21</v>
      </c>
      <c r="E200" s="13" t="s">
        <v>127</v>
      </c>
      <c r="F200" s="14" t="s">
        <v>718</v>
      </c>
      <c r="G200" s="14" t="s">
        <v>722</v>
      </c>
      <c r="H200" s="11">
        <v>2</v>
      </c>
      <c r="I200" s="11">
        <v>61.92</v>
      </c>
      <c r="J200" s="11">
        <v>81.2</v>
      </c>
      <c r="K200" s="11">
        <f t="shared" si="3"/>
        <v>71.56</v>
      </c>
      <c r="L200" s="17">
        <f>SUMPRODUCT(($F$3:$F$342=F200)*($G$3:$G$342=G200)*($K$3:$K$342&gt;K200))+1</f>
        <v>1</v>
      </c>
      <c r="M200" s="18"/>
    </row>
    <row r="201" spans="1:13" s="3" customFormat="1" ht="30" customHeight="1">
      <c r="A201" s="10">
        <v>199</v>
      </c>
      <c r="B201" s="11" t="s">
        <v>723</v>
      </c>
      <c r="C201" s="11" t="s">
        <v>724</v>
      </c>
      <c r="D201" s="11" t="s">
        <v>21</v>
      </c>
      <c r="E201" s="13" t="s">
        <v>40</v>
      </c>
      <c r="F201" s="14" t="s">
        <v>718</v>
      </c>
      <c r="G201" s="14" t="s">
        <v>722</v>
      </c>
      <c r="H201" s="11">
        <v>2</v>
      </c>
      <c r="I201" s="11">
        <v>63.595</v>
      </c>
      <c r="J201" s="11">
        <v>79.4</v>
      </c>
      <c r="K201" s="11">
        <f t="shared" si="3"/>
        <v>71.4975</v>
      </c>
      <c r="L201" s="17">
        <f>SUMPRODUCT(($F$3:$F$342=F201)*($G$3:$G$342=G201)*($K$3:$K$342&gt;K201))+1</f>
        <v>2</v>
      </c>
      <c r="M201" s="18"/>
    </row>
    <row r="202" spans="1:13" s="3" customFormat="1" ht="30" customHeight="1">
      <c r="A202" s="10">
        <v>200</v>
      </c>
      <c r="B202" s="11" t="s">
        <v>725</v>
      </c>
      <c r="C202" s="11" t="s">
        <v>726</v>
      </c>
      <c r="D202" s="11" t="s">
        <v>15</v>
      </c>
      <c r="E202" s="13" t="s">
        <v>103</v>
      </c>
      <c r="F202" s="14" t="s">
        <v>718</v>
      </c>
      <c r="G202" s="14" t="s">
        <v>703</v>
      </c>
      <c r="H202" s="11">
        <v>2</v>
      </c>
      <c r="I202" s="11">
        <v>68.98</v>
      </c>
      <c r="J202" s="11">
        <v>76.8</v>
      </c>
      <c r="K202" s="11">
        <f t="shared" si="3"/>
        <v>72.89</v>
      </c>
      <c r="L202" s="17">
        <f>SUMPRODUCT(($F$3:$F$342=F202)*($G$3:$G$342=G202)*($K$3:$K$342&gt;K202))+1</f>
        <v>1</v>
      </c>
      <c r="M202" s="18"/>
    </row>
    <row r="203" spans="1:13" s="3" customFormat="1" ht="30" customHeight="1">
      <c r="A203" s="10">
        <v>201</v>
      </c>
      <c r="B203" s="11" t="s">
        <v>727</v>
      </c>
      <c r="C203" s="11" t="s">
        <v>728</v>
      </c>
      <c r="D203" s="11" t="s">
        <v>15</v>
      </c>
      <c r="E203" s="13" t="s">
        <v>36</v>
      </c>
      <c r="F203" s="14" t="s">
        <v>718</v>
      </c>
      <c r="G203" s="14" t="s">
        <v>703</v>
      </c>
      <c r="H203" s="11">
        <v>2</v>
      </c>
      <c r="I203" s="11">
        <v>66.125</v>
      </c>
      <c r="J203" s="11">
        <v>78.4</v>
      </c>
      <c r="K203" s="11">
        <f t="shared" si="3"/>
        <v>72.2625</v>
      </c>
      <c r="L203" s="17">
        <f>SUMPRODUCT(($F$3:$F$342=F203)*($G$3:$G$342=G203)*($K$3:$K$342&gt;K203))+1</f>
        <v>2</v>
      </c>
      <c r="M203" s="18"/>
    </row>
    <row r="204" spans="1:13" s="3" customFormat="1" ht="30" customHeight="1">
      <c r="A204" s="10">
        <v>202</v>
      </c>
      <c r="B204" s="11" t="s">
        <v>729</v>
      </c>
      <c r="C204" s="11" t="s">
        <v>730</v>
      </c>
      <c r="D204" s="11" t="s">
        <v>15</v>
      </c>
      <c r="E204" s="13" t="s">
        <v>731</v>
      </c>
      <c r="F204" s="14" t="s">
        <v>732</v>
      </c>
      <c r="G204" s="15" t="s">
        <v>719</v>
      </c>
      <c r="H204" s="11">
        <v>3</v>
      </c>
      <c r="I204" s="11">
        <v>68.78</v>
      </c>
      <c r="J204" s="11">
        <v>74.6</v>
      </c>
      <c r="K204" s="11">
        <f t="shared" si="3"/>
        <v>71.69</v>
      </c>
      <c r="L204" s="17">
        <f>SUMPRODUCT(($F$3:$F$342=F204)*($G$3:$G$342=G204)*($K$3:$K$342&gt;K204))+1</f>
        <v>1</v>
      </c>
      <c r="M204" s="18"/>
    </row>
    <row r="205" spans="1:13" s="3" customFormat="1" ht="30" customHeight="1">
      <c r="A205" s="10">
        <v>203</v>
      </c>
      <c r="B205" s="11" t="s">
        <v>733</v>
      </c>
      <c r="C205" s="11" t="s">
        <v>734</v>
      </c>
      <c r="D205" s="11" t="s">
        <v>15</v>
      </c>
      <c r="E205" s="13" t="s">
        <v>735</v>
      </c>
      <c r="F205" s="14" t="s">
        <v>732</v>
      </c>
      <c r="G205" s="14" t="s">
        <v>719</v>
      </c>
      <c r="H205" s="11">
        <v>3</v>
      </c>
      <c r="I205" s="11">
        <v>63.56</v>
      </c>
      <c r="J205" s="11">
        <v>78.4</v>
      </c>
      <c r="K205" s="11">
        <f t="shared" si="3"/>
        <v>70.98</v>
      </c>
      <c r="L205" s="17">
        <f>SUMPRODUCT(($F$3:$F$342=F205)*($G$3:$G$342=G205)*($K$3:$K$342&gt;K205))+1</f>
        <v>2</v>
      </c>
      <c r="M205" s="18"/>
    </row>
    <row r="206" spans="1:13" s="3" customFormat="1" ht="30" customHeight="1">
      <c r="A206" s="10">
        <v>204</v>
      </c>
      <c r="B206" s="11" t="s">
        <v>736</v>
      </c>
      <c r="C206" s="11" t="s">
        <v>737</v>
      </c>
      <c r="D206" s="11" t="s">
        <v>21</v>
      </c>
      <c r="E206" s="13" t="s">
        <v>738</v>
      </c>
      <c r="F206" s="14" t="s">
        <v>732</v>
      </c>
      <c r="G206" s="14" t="s">
        <v>719</v>
      </c>
      <c r="H206" s="11">
        <v>3</v>
      </c>
      <c r="I206" s="11">
        <v>63.385</v>
      </c>
      <c r="J206" s="11">
        <v>78.4</v>
      </c>
      <c r="K206" s="11">
        <f t="shared" si="3"/>
        <v>70.8925</v>
      </c>
      <c r="L206" s="17">
        <f>SUMPRODUCT(($F$3:$F$342=F206)*($G$3:$G$342=G206)*($K$3:$K$342&gt;K206))+1</f>
        <v>3</v>
      </c>
      <c r="M206" s="18"/>
    </row>
    <row r="207" spans="1:13" s="3" customFormat="1" ht="30" customHeight="1">
      <c r="A207" s="10">
        <v>205</v>
      </c>
      <c r="B207" s="11" t="s">
        <v>739</v>
      </c>
      <c r="C207" s="11" t="s">
        <v>740</v>
      </c>
      <c r="D207" s="11" t="s">
        <v>21</v>
      </c>
      <c r="E207" s="13" t="s">
        <v>159</v>
      </c>
      <c r="F207" s="14" t="s">
        <v>732</v>
      </c>
      <c r="G207" s="14" t="s">
        <v>362</v>
      </c>
      <c r="H207" s="11">
        <v>1</v>
      </c>
      <c r="I207" s="11">
        <v>68.02</v>
      </c>
      <c r="J207" s="11">
        <v>79.6</v>
      </c>
      <c r="K207" s="11">
        <f t="shared" si="3"/>
        <v>73.81</v>
      </c>
      <c r="L207" s="17">
        <f>SUMPRODUCT(($F$3:$F$342=F207)*($G$3:$G$342=G207)*($K$3:$K$342&gt;K207))+1</f>
        <v>1</v>
      </c>
      <c r="M207" s="18"/>
    </row>
    <row r="208" spans="1:13" s="3" customFormat="1" ht="30" customHeight="1">
      <c r="A208" s="10">
        <v>206</v>
      </c>
      <c r="B208" s="11" t="s">
        <v>741</v>
      </c>
      <c r="C208" s="11" t="s">
        <v>742</v>
      </c>
      <c r="D208" s="11" t="s">
        <v>21</v>
      </c>
      <c r="E208" s="13" t="s">
        <v>159</v>
      </c>
      <c r="F208" s="14" t="s">
        <v>732</v>
      </c>
      <c r="G208" s="14" t="s">
        <v>743</v>
      </c>
      <c r="H208" s="11">
        <v>2</v>
      </c>
      <c r="I208" s="11">
        <v>63.6</v>
      </c>
      <c r="J208" s="11">
        <v>80.4</v>
      </c>
      <c r="K208" s="11">
        <f t="shared" si="3"/>
        <v>72</v>
      </c>
      <c r="L208" s="17">
        <f>SUMPRODUCT(($F$3:$F$342=F208)*($G$3:$G$342=G208)*($K$3:$K$342&gt;K208))+1</f>
        <v>1</v>
      </c>
      <c r="M208" s="18"/>
    </row>
    <row r="209" spans="1:13" s="3" customFormat="1" ht="30" customHeight="1">
      <c r="A209" s="10">
        <v>207</v>
      </c>
      <c r="B209" s="11" t="s">
        <v>744</v>
      </c>
      <c r="C209" s="11" t="s">
        <v>745</v>
      </c>
      <c r="D209" s="11" t="s">
        <v>15</v>
      </c>
      <c r="E209" s="13" t="s">
        <v>746</v>
      </c>
      <c r="F209" s="14" t="s">
        <v>732</v>
      </c>
      <c r="G209" s="14" t="s">
        <v>743</v>
      </c>
      <c r="H209" s="11">
        <v>2</v>
      </c>
      <c r="I209" s="11">
        <v>65.92</v>
      </c>
      <c r="J209" s="11">
        <v>76.6</v>
      </c>
      <c r="K209" s="11">
        <f t="shared" si="3"/>
        <v>71.25999999999999</v>
      </c>
      <c r="L209" s="17">
        <f>SUMPRODUCT(($F$3:$F$342=F209)*($G$3:$G$342=G209)*($K$3:$K$342&gt;K209))+1</f>
        <v>2</v>
      </c>
      <c r="M209" s="18"/>
    </row>
    <row r="210" spans="1:13" s="3" customFormat="1" ht="30" customHeight="1">
      <c r="A210" s="10">
        <v>208</v>
      </c>
      <c r="B210" s="11" t="s">
        <v>747</v>
      </c>
      <c r="C210" s="11" t="s">
        <v>748</v>
      </c>
      <c r="D210" s="11" t="s">
        <v>15</v>
      </c>
      <c r="E210" s="13" t="s">
        <v>749</v>
      </c>
      <c r="F210" s="14" t="s">
        <v>750</v>
      </c>
      <c r="G210" s="14" t="s">
        <v>722</v>
      </c>
      <c r="H210" s="11">
        <v>1</v>
      </c>
      <c r="I210" s="11">
        <v>68.175</v>
      </c>
      <c r="J210" s="11">
        <v>77</v>
      </c>
      <c r="K210" s="11">
        <f t="shared" si="3"/>
        <v>72.5875</v>
      </c>
      <c r="L210" s="17">
        <f>SUMPRODUCT(($F$3:$F$342=F210)*($G$3:$G$342=G210)*($K$3:$K$342&gt;K210))+1</f>
        <v>1</v>
      </c>
      <c r="M210" s="18"/>
    </row>
    <row r="211" spans="1:13" s="3" customFormat="1" ht="30" customHeight="1">
      <c r="A211" s="10">
        <v>209</v>
      </c>
      <c r="B211" s="11" t="s">
        <v>751</v>
      </c>
      <c r="C211" s="11" t="s">
        <v>752</v>
      </c>
      <c r="D211" s="11" t="s">
        <v>21</v>
      </c>
      <c r="E211" s="13" t="s">
        <v>753</v>
      </c>
      <c r="F211" s="14" t="s">
        <v>750</v>
      </c>
      <c r="G211" s="14" t="s">
        <v>754</v>
      </c>
      <c r="H211" s="11">
        <v>1</v>
      </c>
      <c r="I211" s="11">
        <v>69.22</v>
      </c>
      <c r="J211" s="11">
        <v>78.6</v>
      </c>
      <c r="K211" s="11">
        <f t="shared" si="3"/>
        <v>73.91</v>
      </c>
      <c r="L211" s="17">
        <f>SUMPRODUCT(($F$3:$F$342=F211)*($G$3:$G$342=G211)*($K$3:$K$342&gt;K211))+1</f>
        <v>1</v>
      </c>
      <c r="M211" s="18"/>
    </row>
    <row r="212" spans="1:13" s="3" customFormat="1" ht="30" customHeight="1">
      <c r="A212" s="10">
        <v>210</v>
      </c>
      <c r="B212" s="11" t="s">
        <v>755</v>
      </c>
      <c r="C212" s="11" t="s">
        <v>756</v>
      </c>
      <c r="D212" s="11" t="s">
        <v>21</v>
      </c>
      <c r="E212" s="13" t="s">
        <v>348</v>
      </c>
      <c r="F212" s="14" t="s">
        <v>750</v>
      </c>
      <c r="G212" s="14" t="s">
        <v>757</v>
      </c>
      <c r="H212" s="11">
        <v>2</v>
      </c>
      <c r="I212" s="11">
        <v>68.595</v>
      </c>
      <c r="J212" s="11">
        <v>79</v>
      </c>
      <c r="K212" s="11">
        <f t="shared" si="3"/>
        <v>73.7975</v>
      </c>
      <c r="L212" s="17">
        <f>SUMPRODUCT(($F$3:$F$342=F212)*($G$3:$G$342=G212)*($K$3:$K$342&gt;K212))+1</f>
        <v>1</v>
      </c>
      <c r="M212" s="18"/>
    </row>
    <row r="213" spans="1:13" s="3" customFormat="1" ht="30" customHeight="1">
      <c r="A213" s="10">
        <v>211</v>
      </c>
      <c r="B213" s="11" t="s">
        <v>758</v>
      </c>
      <c r="C213" s="11" t="s">
        <v>759</v>
      </c>
      <c r="D213" s="11" t="s">
        <v>21</v>
      </c>
      <c r="E213" s="13" t="s">
        <v>278</v>
      </c>
      <c r="F213" s="14" t="s">
        <v>750</v>
      </c>
      <c r="G213" s="14" t="s">
        <v>757</v>
      </c>
      <c r="H213" s="11">
        <v>2</v>
      </c>
      <c r="I213" s="11">
        <v>63.195</v>
      </c>
      <c r="J213" s="11">
        <v>78.4</v>
      </c>
      <c r="K213" s="11">
        <f t="shared" si="3"/>
        <v>70.7975</v>
      </c>
      <c r="L213" s="17">
        <f>SUMPRODUCT(($F$3:$F$342=F213)*($G$3:$G$342=G213)*($K$3:$K$342&gt;K213))+1</f>
        <v>2</v>
      </c>
      <c r="M213" s="18"/>
    </row>
    <row r="214" spans="1:13" s="3" customFormat="1" ht="30" customHeight="1">
      <c r="A214" s="10">
        <v>212</v>
      </c>
      <c r="B214" s="11" t="s">
        <v>760</v>
      </c>
      <c r="C214" s="11" t="s">
        <v>761</v>
      </c>
      <c r="D214" s="11" t="s">
        <v>15</v>
      </c>
      <c r="E214" s="13" t="s">
        <v>762</v>
      </c>
      <c r="F214" s="14" t="s">
        <v>750</v>
      </c>
      <c r="G214" s="14" t="s">
        <v>719</v>
      </c>
      <c r="H214" s="11">
        <v>1</v>
      </c>
      <c r="I214" s="11">
        <v>62.015</v>
      </c>
      <c r="J214" s="11">
        <v>81.2</v>
      </c>
      <c r="K214" s="11">
        <f t="shared" si="3"/>
        <v>71.6075</v>
      </c>
      <c r="L214" s="17">
        <f>SUMPRODUCT(($F$3:$F$342=F214)*($G$3:$G$342=G214)*($K$3:$K$342&gt;K214))+1</f>
        <v>1</v>
      </c>
      <c r="M214" s="18"/>
    </row>
    <row r="215" spans="1:13" s="3" customFormat="1" ht="30" customHeight="1">
      <c r="A215" s="10">
        <v>213</v>
      </c>
      <c r="B215" s="11" t="s">
        <v>763</v>
      </c>
      <c r="C215" s="11" t="s">
        <v>764</v>
      </c>
      <c r="D215" s="11" t="s">
        <v>21</v>
      </c>
      <c r="E215" s="13" t="s">
        <v>348</v>
      </c>
      <c r="F215" s="14" t="s">
        <v>750</v>
      </c>
      <c r="G215" s="14" t="s">
        <v>765</v>
      </c>
      <c r="H215" s="11">
        <v>2</v>
      </c>
      <c r="I215" s="11">
        <v>68.11</v>
      </c>
      <c r="J215" s="11">
        <v>83.8</v>
      </c>
      <c r="K215" s="11">
        <f t="shared" si="3"/>
        <v>75.955</v>
      </c>
      <c r="L215" s="17">
        <f>SUMPRODUCT(($F$3:$F$342=F215)*($G$3:$G$342=G215)*($K$3:$K$342&gt;K215))+1</f>
        <v>1</v>
      </c>
      <c r="M215" s="18"/>
    </row>
    <row r="216" spans="1:13" s="3" customFormat="1" ht="30" customHeight="1">
      <c r="A216" s="10">
        <v>214</v>
      </c>
      <c r="B216" s="11" t="s">
        <v>766</v>
      </c>
      <c r="C216" s="11" t="s">
        <v>767</v>
      </c>
      <c r="D216" s="11" t="s">
        <v>15</v>
      </c>
      <c r="E216" s="13" t="s">
        <v>768</v>
      </c>
      <c r="F216" s="14" t="s">
        <v>769</v>
      </c>
      <c r="G216" s="14" t="s">
        <v>770</v>
      </c>
      <c r="H216" s="11">
        <v>1</v>
      </c>
      <c r="I216" s="11">
        <v>64.975</v>
      </c>
      <c r="J216" s="11">
        <v>80.2</v>
      </c>
      <c r="K216" s="11">
        <f t="shared" si="3"/>
        <v>72.5875</v>
      </c>
      <c r="L216" s="17">
        <f>SUMPRODUCT(($F$3:$F$342=F216)*($G$3:$G$342=G216)*($K$3:$K$342&gt;K216))+1</f>
        <v>1</v>
      </c>
      <c r="M216" s="18"/>
    </row>
    <row r="217" spans="1:13" s="3" customFormat="1" ht="30" customHeight="1">
      <c r="A217" s="10">
        <v>215</v>
      </c>
      <c r="B217" s="11" t="s">
        <v>771</v>
      </c>
      <c r="C217" s="11" t="s">
        <v>772</v>
      </c>
      <c r="D217" s="11" t="s">
        <v>21</v>
      </c>
      <c r="E217" s="13" t="s">
        <v>40</v>
      </c>
      <c r="F217" s="14" t="s">
        <v>769</v>
      </c>
      <c r="G217" s="14" t="s">
        <v>743</v>
      </c>
      <c r="H217" s="11">
        <v>1</v>
      </c>
      <c r="I217" s="11">
        <v>66.015</v>
      </c>
      <c r="J217" s="11">
        <v>82</v>
      </c>
      <c r="K217" s="11">
        <f>I217*0.5+J217*0.5</f>
        <v>74.0075</v>
      </c>
      <c r="L217" s="17">
        <f>SUMPRODUCT(($F$3:$F$342=F217)*($G$3:$G$342=G217)*($K$3:$K$342&gt;K217))+1</f>
        <v>1</v>
      </c>
      <c r="M217" s="18"/>
    </row>
  </sheetData>
  <sheetProtection/>
  <mergeCells count="1">
    <mergeCell ref="A1:M1"/>
  </mergeCells>
  <printOptions/>
  <pageMargins left="0.3145833333333333" right="0.19652777777777777" top="0.3145833333333333" bottom="0.3541666666666667" header="0.5" footer="0.3145833333333333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Jason張</cp:lastModifiedBy>
  <dcterms:created xsi:type="dcterms:W3CDTF">2023-03-19T11:30:15Z</dcterms:created>
  <dcterms:modified xsi:type="dcterms:W3CDTF">2023-06-06T03:46:31Z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15C0AB87ABA64174BD24B05D1A2A887F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