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9"/>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s>
  <calcPr calcId="144525"/>
</workbook>
</file>

<file path=xl/sharedStrings.xml><?xml version="1.0" encoding="utf-8"?>
<sst xmlns="http://schemas.openxmlformats.org/spreadsheetml/2006/main" count="2785" uniqueCount="661">
  <si>
    <t>2023年度部门预算公开表</t>
  </si>
  <si>
    <t>预算代码：</t>
  </si>
  <si>
    <t>001007</t>
  </si>
  <si>
    <t>单位名称：</t>
  </si>
  <si>
    <t>盘锦辽滨沿海经济技术开发区管理委员会建设管理部</t>
  </si>
  <si>
    <t>2023年度收支预算总表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</si>
  <si>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</si>
  <si>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</si>
  <si>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</si>
  <si>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</si>
  <si>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</si>
  <si>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</si>
  <si>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</si>
  <si>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</si>
  <si>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</si>
  <si>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</si>
  <si>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</si>
  <si>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</si>
  <si>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</si>
  <si>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</si>
  <si>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</si>
  <si>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</si>
  <si>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</si>
  <si>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</si>
  <si>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</si>
  <si>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</si>
  <si>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</si>
  <si>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</si>
  <si>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</si>
  <si>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</si>
  <si>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</si>
  <si>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</si>
  <si>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</si>
  <si>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</si>
  <si>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</si>
  <si>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</si>
  <si>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</si>
  <si>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</si>
  <si>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</si>
  <si>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</si>
  <si>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</si>
  <si>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</si>
  <si>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</si>
  <si>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</si>
  <si>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</si>
  <si>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</si>
  <si>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</si>
  <si>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</si>
  <si>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</si>
  <si>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</si>
  <si>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</si>
  <si>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</si>
  <si>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</si>
  <si>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</si>
  <si>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</si>
  <si>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</si>
  <si>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</si>
  <si>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</si>
  <si>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</si>
  <si>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</si>
  <si>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</si>
  <si>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</si>
  <si>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</si>
  <si>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</si>
  <si>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</si>
  <si>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</si>
  <si>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</si>
  <si>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</si>
  <si>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</si>
  <si>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</si>
  <si>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</si>
  <si>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</si>
  <si>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</si>
  <si>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</si>
  <si>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</si>
  <si>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</si>
  <si>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</si>
  <si>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</si>
  <si>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</si>
  <si>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2023年度收入预算总表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</si>
  <si>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</si>
  <si>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</si>
  <si>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</si>
  <si>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</si>
  <si>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</si>
  <si>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</si>
  <si>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</si>
  <si>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</si>
  <si>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</si>
  <si>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</si>
  <si>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</si>
  <si>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</si>
  <si>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</si>
  <si>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</si>
  <si>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</si>
  <si>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</si>
  <si>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</si>
  <si>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2023年度支出预算总表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</si>
  <si>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</si>
  <si>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</si>
  <si>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</si>
  <si>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</si>
  <si>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</si>
  <si>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</si>
  <si>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</si>
  <si>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</si>
  <si>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</si>
  <si>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</si>
  <si>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</si>
  <si>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</si>
  <si>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</si>
  <si>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001007盘锦辽滨沿海经济技术开发区管理委员会建设管理部</t>
  </si>
  <si>
    <t>208</t>
  </si>
  <si>
    <t>05</t>
  </si>
  <si>
    <t>行政事业单位养老支出</t>
  </si>
  <si>
    <t>机关事业单位基本养老保险缴费支出</t>
  </si>
  <si>
    <t>99</t>
  </si>
  <si>
    <t>其他社会保障和就业支出</t>
  </si>
  <si>
    <t>210</t>
  </si>
  <si>
    <t>11</t>
  </si>
  <si>
    <t>行政事业单位医疗</t>
  </si>
  <si>
    <t>01</t>
  </si>
  <si>
    <t>行政单位医疗</t>
  </si>
  <si>
    <t>02</t>
  </si>
  <si>
    <t>事业单位医疗</t>
  </si>
  <si>
    <t>其他行政事业单位医疗支出</t>
  </si>
  <si>
    <t>211</t>
  </si>
  <si>
    <t>03</t>
  </si>
  <si>
    <t>污染防治</t>
  </si>
  <si>
    <t>水体</t>
  </si>
  <si>
    <t>212</t>
  </si>
  <si>
    <t>城乡社区管理事务</t>
  </si>
  <si>
    <t>行政运行</t>
  </si>
  <si>
    <t>一般行政管理事务</t>
  </si>
  <si>
    <t>其他城乡社区管理事务支出</t>
  </si>
  <si>
    <t>城乡社区公共设施</t>
  </si>
  <si>
    <t>其他城乡社区公共设施支出</t>
  </si>
  <si>
    <t>城乡社区环境卫生</t>
  </si>
  <si>
    <t>14</t>
  </si>
  <si>
    <t>污水处理费安排的支出</t>
  </si>
  <si>
    <t>污水处理设施建设和运营</t>
  </si>
  <si>
    <t>221</t>
  </si>
  <si>
    <t>保障性安居工程支出</t>
  </si>
  <si>
    <t>06</t>
  </si>
  <si>
    <t>公共租赁住房</t>
  </si>
  <si>
    <t>住房改革支出</t>
  </si>
  <si>
    <t>住房公积金</t>
  </si>
  <si>
    <t>2023年度财政拨款收支预算总表</t>
  </si>
  <si>
    <t>2023年度一般公共预算支出表</t>
  </si>
  <si>
    <t>科目代码（按功能分类）</t>
  </si>
  <si>
    <t>科目名称（类/款/项)</t>
  </si>
  <si>
    <t>基本支出</t>
  </si>
  <si>
    <t>项目支出</t>
  </si>
  <si>
    <t>2023年度一般公共预算基本支出表</t>
  </si>
  <si>
    <t>2023年预算数</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</si>
  <si>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</si>
  <si>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</si>
  <si>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</si>
  <si>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</si>
  <si>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</si>
  <si>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</si>
  <si>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</si>
  <si>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</si>
  <si>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</si>
  <si>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</si>
  <si>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</si>
  <si>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</si>
  <si>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</si>
  <si>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</si>
  <si>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</si>
  <si>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</si>
  <si>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</si>
  <si>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</si>
  <si>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</si>
  <si>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</si>
  <si>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</si>
  <si>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</si>
  <si>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</si>
  <si>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</si>
  <si>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</si>
  <si>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</si>
  <si>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</si>
  <si>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</si>
  <si>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</si>
  <si>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</si>
  <si>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</si>
  <si>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</si>
  <si>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</si>
  <si>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</si>
  <si>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</si>
  <si>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</si>
  <si>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</si>
  <si>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</si>
  <si>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</si>
  <si>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</si>
  <si>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</si>
  <si>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</si>
  <si>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</si>
  <si>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</si>
  <si>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</si>
  <si>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</si>
  <si>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</si>
  <si>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</si>
  <si>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</si>
  <si>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</si>
  <si>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</si>
  <si>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</si>
  <si>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</si>
  <si>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</si>
  <si>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</si>
  <si>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</si>
  <si>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</si>
  <si>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</si>
  <si>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</si>
  <si>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</si>
  <si>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</si>
  <si>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</si>
  <si>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</si>
  <si>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</si>
  <si>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</si>
  <si>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</si>
  <si>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</si>
  <si>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</si>
  <si>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</si>
  <si>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</si>
  <si>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</si>
  <si>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</si>
  <si>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</si>
  <si>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</si>
  <si>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</si>
  <si>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</si>
  <si>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</si>
  <si>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</si>
  <si>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</si>
  <si>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</si>
  <si>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</si>
  <si>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</si>
  <si>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</si>
  <si>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</si>
  <si>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</si>
  <si>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</si>
  <si>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31002</t>
  </si>
  <si>
    <t xml:space="preserve">  办公设备购置</t>
  </si>
  <si>
    <t>2023年度一般公共预算“三公”经费支出表</t>
  </si>
  <si>
    <t>“三公”经费合计</t>
  </si>
  <si>
    <t>因公出国（境）费</t>
  </si>
  <si>
    <t>公务用车购置及运行费</t>
  </si>
  <si>
    <t>公务接待费</t>
  </si>
  <si>
    <t>公务用车购置费</t>
  </si>
  <si>
    <t>公务用车运行费</t>
  </si>
  <si>
    <t>2023年度政府性基金预算支出表</t>
  </si>
  <si>
    <t>本年支出</t>
  </si>
  <si>
    <t>合  计</t>
  </si>
  <si>
    <t>2023年盘锦辽滨经开区建设管理部综合预算项目支出表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</si>
  <si>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</si>
  <si>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</si>
  <si>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</si>
  <si>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</si>
  <si>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</si>
  <si>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</si>
  <si>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</si>
  <si>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</si>
  <si>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</si>
  <si>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</si>
  <si>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</si>
  <si>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</si>
  <si>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</si>
  <si>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</si>
  <si>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盘锦辽滨经开区管理委员会</t>
  </si>
  <si>
    <t>交通岗信号传输费用</t>
  </si>
  <si>
    <t>交通岗信号传输费用。交警大队原有74处岗区电子抓拍设备，测算标准：500元/月/岗，共44.4万元；预计新移交设备5.6万元。</t>
  </si>
  <si>
    <t>否</t>
  </si>
  <si>
    <t>供暖面积审计费</t>
  </si>
  <si>
    <t xml:space="preserve">对热源企业和居民供暖面积进行审核，为供暖补贴提供依据。
</t>
  </si>
  <si>
    <t>是</t>
  </si>
  <si>
    <t>垃圾分类委托业务费用</t>
  </si>
  <si>
    <t>新区内垃圾分类回收，实现城市垃圾减量化、无害化、资源化处理。根据辽东湾新区小区居民入住统计表计算，确定辽东湾新区开展城市垃圾分类居民数量11814户。每家每户180元，共213万。2022年欠付139万。</t>
  </si>
  <si>
    <t>警务室冬季供暖板式换热站采购费</t>
  </si>
  <si>
    <t>辽滨经开区石化园区警务室以建设完成，目前正在进行室内装修及警务设备安装调试，计划10月份投入使用。该警务室建设面积约2000平方米，采用市政集中供暖设计。为保证警务室冬季供暖需求，特申请采购板式换热站一座（含设备房及附属管线安装），预计设备采购费用约43万元。</t>
  </si>
  <si>
    <t>专家服务费</t>
  </si>
  <si>
    <t>协助质量安全监督单位进行日常巡检、参加专项检查和关合检查等工作方式，对建设项目重要部位、关键风险点进行检查、监测、检测和判定，并为监督单位提出处置建议。主要服务内容包括：市场主体合法、合约有效性识别；危大工程（危险性较大的分部分项工程）巡查：特种设备、关键部位监测、检测；项目交竣工验收建议等。</t>
  </si>
  <si>
    <t>生活污水处理费</t>
  </si>
  <si>
    <t>根据盘锦长青环保有限公司2022年1-8月生活污水处理量247万吨计算，预测2022年污水处理量为370万吨。按照污水BOT协议合同暂定价为1.71元/吨，预计2023年污水处理费为500万元,安排基金列支。</t>
  </si>
  <si>
    <t>环卫清扫服务费</t>
  </si>
  <si>
    <t>1.道路保洁6100万元。
2.垃圾转运500万元，测算依据，参照2022年清运业务量及收费标准，全年清运费用预计500万。</t>
  </si>
  <si>
    <t>绿化面积测绘费</t>
  </si>
  <si>
    <t>对辽滨经开区现有绿化养护面积进行测绘，为辽滨经开区绿化养护提供依据。测算标准：0.1元/平方米，经开区共690万平方米左右，共70万。</t>
  </si>
  <si>
    <t>宣传费</t>
  </si>
  <si>
    <t>根据盘锦辽滨安委发【2022】11号辽滨沿海经济技术开发区安全生产委员会关于开展2022年“安全生产月”和“安全生产盘锦行”活动的通知、盘住建安【2022】22号关于转发省住建厅《关于组织开展2022年“质量月”系列活动的通知》的通知。为按照文件要求满足物业、安全生产、质量监督宣传需要，预计费用2.4万元。根据辽宁省城镇燃气管理条例第八条 省、市、县人民政府及其有关部门应当组织开展多种形式的宣传活动，普及燃气法律、法规和安全知识，并将燃气安全知识纳入学校安全教育内容，提高全社会的燃气安全意识。预计费用4.7万元。</t>
  </si>
  <si>
    <t>第二污工业污水处理费</t>
  </si>
  <si>
    <t>根据辽宁博浩环境服务有限公司2022年1-8月工业污水处理量315万吨计算，预测2022年污水处理量约473万吨。2.辽宁金发科技有限公司已收购宝来ABS项目，预计2023年投产，每天污水排放量约10000吨，预测2023年污水量约为365万吨。预测2023年总污水量为838万吨。按照《关于新区第二污水处理厂设备单体进水联动调试运行的复函》（辽东湾基建部〔2021〕19号）污水处理费暂定单价为3.5元/吨，预计2023年污水处理费为2000万元，安排基金列支。</t>
  </si>
  <si>
    <t>公租房维修费</t>
  </si>
  <si>
    <t>辽东湾管办发2017年55号文件关于印发《盘锦辽东湾新区公共租赁住房分配方案的通知》负责公共租赁住房维修养护的工作4万。包含公租房开换锁2000元费用以及2022年请示3.01万元列入2023年预算。</t>
  </si>
  <si>
    <t>居民安装自闭阀费用</t>
  </si>
  <si>
    <t>根据《盘锦市人民政府办公室关于印发盘锦市推进居民燃气用户安装自闭阀和长寿命连接管补贴方案的通知》五、补贴资金标准参照大连、抚顺等城市标准，按照自闭阀单价100元、长寿命连接管单价45元（2米以内，不具体区分长度）的标准为上限据实报销，根据市级财政、县区（经济区）级财政、燃气经营企业按比例进行补贴，具体标准如下：
1.自闭阀补贴上限：市级财政40元／台，县区（经济区）级财政40元／台，燃气经营企业20元／台。
2.长寿命连接管补贴上限：市级财政18元／根，县区（经济区）级财政18元／根，燃气经营企业9元／根。
合计10500户，约12000根，每户每根58元。</t>
  </si>
  <si>
    <t>其他临时工程费用</t>
  </si>
  <si>
    <t xml:space="preserve">1.大连理工大学污水管线铺设工程，，结算金额607,520.73元，已支付37万元，剩余金额24万元。
2.滨海大道北侧污水管线修复工程，结算额586,607.61元，已支付36万元，剩余金额23万元。
3.盘锦辽滨高级中学市内消防电修缮工程，结算金额42万。
4中华南路交叉口隔离护栏安装工程，预计金额6万元。
5.辽东湾新区雕塑及路灯广告牌拆除工程，预计金额7万元。
6.盘锦人民医院维修工程，预计70万元。
7.其他临时工程28万元。
</t>
  </si>
  <si>
    <t>低保户家庭租住公租房补贴费</t>
  </si>
  <si>
    <t>辽东湾管办发2017年55号文件关于印发《盘锦辽东湾新区公共租赁住房分配方案的通知》，2022年共完成38户低保户的公租房配租工作，物业费31074.08元、电梯费480元/户/年，共49034.08元，2023预计共40户，物业费1元/平方米/月，电梯费：480元/户/年，取暖费：民政补贴后的差额部分，预计5.9万元。两年共计10万元。</t>
  </si>
  <si>
    <t>园林绿化管理养护费</t>
  </si>
  <si>
    <t>完成新区内绿化管养任务，提高城市绿地覆盖面积。新区养护面积690万平方米绿化进行管理养护（其中：精养部分145万平方米，养护费5.5元/平方米；标准养护部分545万平方米，养护费5元/平方米；更新、改造迁移、补植等非乙方责任工作，根据第三方审核报告按实际结算。）</t>
  </si>
  <si>
    <t>造价审核费</t>
  </si>
  <si>
    <t>根据《辽宁省工程造价咨询服务收费标准》测算市政养护费及宝来正门道路修复及停车场修复、大连理工大学污水管线铺设等工程造价审核费预计为267100元。</t>
  </si>
  <si>
    <t>污泥处置费</t>
  </si>
  <si>
    <t>预计2023年产生污泥总量为4260吨，污泥处理费单价为为270元/吨，预计2023年污泥处理费为115万元。</t>
  </si>
  <si>
    <t>辽东湾区域红绿灯岗区及电警维护维修费用</t>
  </si>
  <si>
    <t>根据辽滨经济技术开发区交管设施维护、维修合同（2022.2.1--2025.1.31），维护单位需日常巡查外场交管设施设备（包括标牌标线、红绿灯岗区103处、电警抓拍721套、固定测速5处、区间测速5处、卡口抓拍1处）及后台设备整体维护。
1.人员巡检费用、场地租赁费用每月26563.00元，每年318763.20元。
2.辽东湾新区交管设施维修工程（2021年1月份-8月份）结算报告欠款180万元。
3.辽东湾新区交警大队2017-2018年交管设施维修维护工程结算协议欠款120万元。
4.剩余为设备维修更换费用预计168万元，需要维修或更换的做出工程量清单及书面说明，甲方确认后及时维修，每月报审，根据结算报告据实核销。</t>
  </si>
  <si>
    <t>市政设施管理养护费</t>
  </si>
  <si>
    <t>市政设施养护维修，保障市政设施正常运行。包含路灯、泵站、雨污水管线、水鹤
以前年度1000万元。保障86名市政管理维护人员工资、取暖费及福利支付520万。上年结转140万元，往年结转1387万元。</t>
  </si>
  <si>
    <t>排海管线养护费</t>
  </si>
  <si>
    <t>根据委托协议进行支付（基础设施建设部负责执行），对排海管线浮漂设备维护，保障排海管线正常运转。会议纪要2018年第74期。</t>
  </si>
  <si>
    <t>铁塔节能改造路灯项目</t>
  </si>
  <si>
    <t>根据2021年路灯节能改造计划， 2023年经济区新增节能改造路灯998基灯杆6272盏路灯，预计每季度服务费40万元，每年产生服务费约160万元（含电费）。</t>
  </si>
  <si>
    <t>工业污水处理费</t>
  </si>
  <si>
    <t>按照污水BOT协议支付盘锦奇正环保水务有限公司工业污水处理费（2.8万吨/天×365天×4元/吨），共计：40,880,000元。根据辽东湾管函[2017]4号文件（暂定4元/吨待正式价格确认后采用多退少补的办法进行结算）用于处理化工企业排放污水，保障污水处理厂正常运行，各项出水指标达到国家相关标准。
根据盘锦奇正环保水务有限公司2022年1-8月工业污水处理量690万吨计算，预测2022年污水处理量1035万吨。按照辽东湾管函〔2017〕4号文件（暂定4元/吨待正式价格确认后采用多退少补的办法进行结算）污水处理费单价为4元/吨，预计2023年污水处理费为1500万元.
以收定支，安排基金列支。</t>
  </si>
  <si>
    <t>泵站人员看护费</t>
  </si>
  <si>
    <t>按照辽滨经开区管委会与盘锦三和物业管理有限公司签订《盘锦辽滨经开区市政泵站管理劳务外派公司采购项目合同书》，预计2023年泵站人员费用约100万元。</t>
  </si>
  <si>
    <t>污水审计费</t>
  </si>
  <si>
    <t>根据《盘锦辽东湾新区污水处理厂项目特许经营权补充合同》和《商业运行的函》相关规定。为保证经开区污水处理厂运行稳定，解决部分历史欠费，减少经开区财政补贴压力，拟对盘锦奇正环保水务有限公司工业污水运行成本专项审计。需委托会计事务所开展此次专项审计工作，预计审计费用金额约29万元。</t>
  </si>
  <si>
    <t>部门（单位）整体绩效目标表</t>
  </si>
  <si>
    <t>表16</t>
  </si>
  <si>
    <t>部门（单位）名称</t>
  </si>
  <si>
    <t>001007盘锦辽滨沿海经济技术开发区管理委员会建设管理部-211106000</t>
  </si>
  <si>
    <t>年度主要任务</t>
  </si>
  <si>
    <t>对应项目</t>
  </si>
  <si>
    <t>预算资金情况</t>
  </si>
  <si>
    <t>基本支出公用经费（保运转）</t>
  </si>
  <si>
    <t>基本支出公用经费（刚性）</t>
  </si>
  <si>
    <t>基本支出人员经费（保工资）</t>
  </si>
  <si>
    <t>基本支出人员经费（刚性）</t>
  </si>
  <si>
    <t>基本支出人员经费（其他）</t>
  </si>
  <si>
    <t>年度绩效目标</t>
  </si>
  <si>
    <t>1、加强新区市政设施的管养、维修和养护管理，确保“道路平整、排水畅通、设施完好”，充分发挥市政设施功能。为市民提供良好的生态生活环境。
2、创造干净、舒适的人居环境、建设生态城市、保证城市的稳步健康发展。改进城乡环境卫生、提高人民生活质量、增强城市可持续发展的能力。
3、用于管委会交办的临时工程建设，保障医院及基础设施系统正常运行，有效解决了新区企业及居民生产生活需求，提升城市形象打造优质营商环境。</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</si>
  <si>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</si>
  <si>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</si>
  <si>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</si>
  <si>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</si>
  <si>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</si>
  <si>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</si>
  <si>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</si>
  <si>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</si>
  <si>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</si>
  <si>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</si>
  <si>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</si>
  <si>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</si>
  <si>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</si>
  <si>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</si>
  <si>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</si>
  <si>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</si>
  <si>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</si>
  <si>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</si>
  <si>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</si>
  <si>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</si>
  <si>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</si>
  <si>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</si>
  <si>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</si>
  <si>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</si>
  <si>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</si>
  <si>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</si>
  <si>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</si>
  <si>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</si>
  <si>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</si>
  <si>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</si>
  <si>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</si>
  <si>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</si>
  <si>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</si>
  <si>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</si>
  <si>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</si>
  <si>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</si>
  <si>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</si>
  <si>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</si>
  <si>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</si>
  <si>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</si>
  <si>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</si>
  <si>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</si>
  <si>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</si>
  <si>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</si>
  <si>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</si>
  <si>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</si>
  <si>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</si>
  <si>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</si>
  <si>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</si>
  <si>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</si>
  <si>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</si>
  <si>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</si>
  <si>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</si>
  <si>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</si>
  <si>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安全生产事故发生率</t>
  </si>
  <si>
    <t>生态效益</t>
  </si>
  <si>
    <t>促进生态环境质量持续改善</t>
  </si>
  <si>
    <t>持续改善</t>
  </si>
  <si>
    <t>社会公众满意度</t>
  </si>
  <si>
    <t>当地群众总体满意度</t>
  </si>
  <si>
    <t>&gt;=</t>
  </si>
  <si>
    <t>98</t>
  </si>
  <si>
    <t>可持续性</t>
  </si>
  <si>
    <t>体制机制改革</t>
  </si>
  <si>
    <t>强化提高</t>
  </si>
  <si>
    <t>2023年度部门预算项目（政策）绩效目标表</t>
  </si>
  <si>
    <t>项目(政策)名称</t>
  </si>
  <si>
    <t>主管部门</t>
  </si>
  <si>
    <t>盘锦辽东湾新区管理委员会</t>
  </si>
  <si>
    <t>实施单位</t>
  </si>
  <si>
    <t>盘锦辽滨沿海经济技术开发区管理委员会建设管理部(主导分配)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</si>
  <si>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</si>
  <si>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</si>
  <si>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</si>
  <si>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</si>
  <si>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</si>
  <si>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</si>
  <si>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</si>
  <si>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</si>
  <si>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</si>
  <si>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</si>
  <si>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</si>
  <si>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确保单位正常运转</t>
  </si>
  <si>
    <t>绩效指标</t>
  </si>
  <si>
    <t>产出指标</t>
  </si>
  <si>
    <t>数量指标</t>
  </si>
  <si>
    <t>足额保障率</t>
  </si>
  <si>
    <t>2022年12月</t>
  </si>
  <si>
    <t>设备利用率</t>
  </si>
  <si>
    <t>2023年12月</t>
  </si>
  <si>
    <t>专用设备数量</t>
  </si>
  <si>
    <t>74</t>
  </si>
  <si>
    <t>台</t>
  </si>
  <si>
    <t>质量指标</t>
  </si>
  <si>
    <t>正常运转率</t>
  </si>
  <si>
    <t>设备完好达标率</t>
  </si>
  <si>
    <t>设备故障率</t>
  </si>
  <si>
    <t>10</t>
  </si>
  <si>
    <t>时效指标</t>
  </si>
  <si>
    <t>保障及时率</t>
  </si>
  <si>
    <t>成本指标</t>
  </si>
  <si>
    <t>按标准保障率</t>
  </si>
  <si>
    <t>效益指标</t>
  </si>
  <si>
    <t>社会效益指标</t>
  </si>
  <si>
    <t>降低交通事故发生率</t>
  </si>
  <si>
    <t>提升交通便利性</t>
  </si>
  <si>
    <t>便利</t>
  </si>
  <si>
    <t>确保机关事业单位平稳运行</t>
  </si>
  <si>
    <t>平稳运行</t>
  </si>
  <si>
    <t>可持续影响指标</t>
  </si>
  <si>
    <t>保障水平</t>
  </si>
  <si>
    <t>足额保障</t>
  </si>
  <si>
    <t>满意度指标</t>
  </si>
  <si>
    <t>服务对象满意度指标</t>
  </si>
  <si>
    <t>机关事业单位干部群众满意度</t>
  </si>
  <si>
    <t>95</t>
  </si>
  <si>
    <t>辽东湾管办发2017年55号文件关于印发《盘锦辽东湾新区公共租赁住房分配方案的通知》负责公共租赁住房维修养护的工作4万。包含公租房开换锁2000元费用以及2022年请示3.01万元列入2023年预算</t>
  </si>
  <si>
    <t>设备维修次数</t>
  </si>
  <si>
    <t>30</t>
  </si>
  <si>
    <t>维修合格率</t>
  </si>
  <si>
    <t>根据辽滨经济技术开发区交管设施维护、维修合同（2022.2.1--2025.1.31），维护单位需日常巡查外场交管设施设备（包括标牌标线、红绿灯岗区103处、电警抓拍721套、固定测速5处、区间测速5处、卡口抓拍1处）及后台设备整体维护。1.人员巡检费用、场地租赁费用每月26563.00元，每年318763.20元。2.辽东湾新区交管设施维修工程（2021年1月份-8月份）结算报告欠款180万元。3.辽东湾新区交警大队2017-2018年交管设施维修维护工程结算协议欠款120万元。4.剩余为设备维修更换费用预计168万元，需要维修或更换的做出工程量清单及书面说明，甲方确认后及时维修，每月报审，根据结算报告据实核销。</t>
  </si>
  <si>
    <t>设施维护验收合格率</t>
  </si>
  <si>
    <t>对热源企业和居民供暖面积进行审核，为供暖补贴提供依据。</t>
  </si>
  <si>
    <t>项目审计数量</t>
  </si>
  <si>
    <t>1</t>
  </si>
  <si>
    <t>个</t>
  </si>
  <si>
    <t>审计报告合格率</t>
  </si>
  <si>
    <t>污泥无害化处理处置率</t>
  </si>
  <si>
    <t>施工环境污染次数</t>
  </si>
  <si>
    <t>维护工作量完成率</t>
  </si>
  <si>
    <t>监测站点日常运行维护数</t>
  </si>
  <si>
    <t>维护大型仪器设备合格率</t>
  </si>
  <si>
    <t>设备功能实现率</t>
  </si>
  <si>
    <t>保障仪器设备正常运行</t>
  </si>
  <si>
    <t>正常运转</t>
  </si>
  <si>
    <t>精养部分</t>
  </si>
  <si>
    <t>145</t>
  </si>
  <si>
    <t>万平方米</t>
  </si>
  <si>
    <t>标准养护部分</t>
  </si>
  <si>
    <t>545</t>
  </si>
  <si>
    <t>绿地养护管理优良率</t>
  </si>
  <si>
    <t>建成区绿化覆盖率</t>
  </si>
  <si>
    <t>绿地养护措施</t>
  </si>
  <si>
    <t>养护及时</t>
  </si>
  <si>
    <t>标准养护养护费</t>
  </si>
  <si>
    <t>元/平方米</t>
  </si>
  <si>
    <t>精养养护费</t>
  </si>
  <si>
    <t>5.5</t>
  </si>
  <si>
    <t>改善环境面积</t>
  </si>
  <si>
    <t>690</t>
  </si>
  <si>
    <t>平方米</t>
  </si>
  <si>
    <t>生态效益指标</t>
  </si>
  <si>
    <t>改善生态环境</t>
  </si>
  <si>
    <t>改善环境</t>
  </si>
  <si>
    <t>社会公众满意度指标</t>
  </si>
  <si>
    <t>1.道路保洁6100万元；2.垃圾转运500万元，测算依据，参照2022年清运业务量及收费标准，全年清运费用预计500万。</t>
  </si>
  <si>
    <t>城市生活垃圾无害化处理率</t>
  </si>
  <si>
    <t>生活垃圾定点存放清运率</t>
  </si>
  <si>
    <t>市政设施养护维修，保障市政设施正常运行。包含路灯、泵站、雨污水管线、水鹤以前年度1000万元。保障86名市政管理维护人员工资、取暖费及福利支付</t>
  </si>
  <si>
    <t>设备维修维护次数</t>
  </si>
  <si>
    <t>12</t>
  </si>
  <si>
    <t>保障水利工程完整及安全运行率</t>
  </si>
  <si>
    <t>365</t>
  </si>
  <si>
    <t>日</t>
  </si>
  <si>
    <t>保障运转情况</t>
  </si>
  <si>
    <t>根据委托协议进行支付（基础设施建设部负责执行），对排海管线浮漂设备维护，保障排海管线正常运转。会议纪要2018年第74期</t>
  </si>
  <si>
    <t>设备设施维护验收合格率</t>
  </si>
  <si>
    <t>维修养护项目质量达标率</t>
  </si>
  <si>
    <t>环保评估达标率</t>
  </si>
  <si>
    <t>维修项目实施对建筑物稳定运行及功能持续影响</t>
  </si>
  <si>
    <t>年</t>
  </si>
  <si>
    <t>根据盘锦长青环保有限公司2022年1-8月生活污水处理量247万吨计算，预测2022年污水处理量为370万吨。按照污水BOT协议合同暂定价为1.71元/吨，预计2023年污水处理费为500万。元。。</t>
  </si>
  <si>
    <t>污水处理量</t>
  </si>
  <si>
    <t>万吨</t>
  </si>
  <si>
    <t>新增污水处理能力</t>
  </si>
  <si>
    <t>万吨/日</t>
  </si>
  <si>
    <t>污水处理质量达标率</t>
  </si>
  <si>
    <t>生活污水处理率</t>
  </si>
  <si>
    <t>污水处理及时性</t>
  </si>
  <si>
    <t>及时</t>
  </si>
  <si>
    <t>污水处理费</t>
  </si>
  <si>
    <t>500</t>
  </si>
  <si>
    <t>万元</t>
  </si>
  <si>
    <t>生态环境是否有效改善</t>
  </si>
  <si>
    <t>有效改善</t>
  </si>
  <si>
    <t>生态环境持续恢复</t>
  </si>
  <si>
    <t>持续恢复</t>
  </si>
  <si>
    <t>完成年度有效新增分配公租房的签约交付量，公租房服务及管理工作获得租户认可.</t>
  </si>
  <si>
    <t>完成年度有效新增分配公租房的签约交付量，公租房服务及管理工作获得租户认可</t>
  </si>
  <si>
    <t>辽东湾管办发2017年55号文件关于印发《盘锦辽东湾新区公共租赁住房分配方案的通知》，2023预计共40户，物业费1元/平方米/月、电梯费480元/户/年，取暖费：民政补贴后的差额部分，可以有效保障民生。</t>
  </si>
  <si>
    <t>购置、更新基础科普设施数</t>
  </si>
  <si>
    <t>件</t>
  </si>
  <si>
    <t>住房保障家庭租赁补贴</t>
  </si>
  <si>
    <t>40</t>
  </si>
  <si>
    <t>户</t>
  </si>
  <si>
    <t>补贴事项数量</t>
  </si>
  <si>
    <t>3</t>
  </si>
  <si>
    <t>政策执行到位率</t>
  </si>
  <si>
    <t>各类补贴标准达标率</t>
  </si>
  <si>
    <t>租赁补贴发放目标完成率</t>
  </si>
  <si>
    <t>补贴资金到位及时性</t>
  </si>
  <si>
    <t>两次到位</t>
  </si>
  <si>
    <t>物业费补贴标准</t>
  </si>
  <si>
    <t>取暖费补贴标准</t>
  </si>
  <si>
    <t>差额补贴</t>
  </si>
  <si>
    <t>租赁补贴发放任务成本投入</t>
  </si>
  <si>
    <t>6</t>
  </si>
  <si>
    <t>电梯费补贴标准</t>
  </si>
  <si>
    <t>480</t>
  </si>
  <si>
    <t>元/人/年</t>
  </si>
  <si>
    <t>分配入住率</t>
  </si>
  <si>
    <t>补贴政策可持续性</t>
  </si>
  <si>
    <t>受惠群众满意度</t>
  </si>
  <si>
    <t>90</t>
  </si>
  <si>
    <t>2023年对经开区路灯998基灯杆、6272盏路灯支付服务费及电费，预计每季度40万元，每年产生约160万元。更好的推进全社会共同参与的节能减排工作格局，2023年依然签订路灯节能改造计划。</t>
  </si>
  <si>
    <t xml:space="preserve"> 2022年经济区新增节能改造路灯998基灯杆6272盏路灯（含电费）</t>
  </si>
  <si>
    <t>产生费用的路灯数量</t>
  </si>
  <si>
    <t>6272</t>
  </si>
  <si>
    <t>新增节能改造路灯数量</t>
  </si>
  <si>
    <t>产生费用的基灯杆数量</t>
  </si>
  <si>
    <t>998</t>
  </si>
  <si>
    <t>新增节能改造路灯基灯杆数量</t>
  </si>
  <si>
    <t>美丽乡村示范村安装太阳能路灯数量</t>
  </si>
  <si>
    <t>6000</t>
  </si>
  <si>
    <t>运维服务事件解决率</t>
  </si>
  <si>
    <t>改造工程验收合格率</t>
  </si>
  <si>
    <t>服务响应及时率</t>
  </si>
  <si>
    <t>改造工程按期完工率</t>
  </si>
  <si>
    <t>预算成本控制</t>
  </si>
  <si>
    <t>605</t>
  </si>
  <si>
    <t>年度维护成本增长率</t>
  </si>
  <si>
    <t>提高出行便利性</t>
  </si>
  <si>
    <t>提高便利</t>
  </si>
  <si>
    <t>受益群众增长率</t>
  </si>
  <si>
    <t>按照污水BOT协议支付盘锦奇正环保水务有限公司工业污水处理费（2.8万吨/天×365天×4元/吨）。根据辽东湾管函[2017]4号文件（暂定4元/吨待正式价格确认后采用多退少补的办法进行结算）用于处理化工企业排放污水，保障污水处理厂正常运行，各项出水指标达到国家相关标准。</t>
  </si>
  <si>
    <t>故障响应及时率</t>
  </si>
  <si>
    <t>处理及时</t>
  </si>
  <si>
    <t>1500</t>
  </si>
  <si>
    <t>有效恢复</t>
  </si>
  <si>
    <t>根据辽宁博浩环境服务有限公司2022年1-8月工业污水处理量315万吨计算，预测2022年污水处理量约473万吨。辽宁金发科技有限公司已收购宝来ABS项目，预计2023年投产，每天污水排放量约10000吨，预测2023年污水量约为365万吨。预测2023年总污水量为838万吨。按照《关于新区第二污水处理厂设备单体进水联动调试运行的复函》（辽东湾基建部〔2021〕19号）污水处理费暂定单价为3.5元/吨，预计2023年污水处理费为2000万元.</t>
  </si>
  <si>
    <t>20</t>
  </si>
  <si>
    <t>推动生活垃圾分类工作制度化、规范化、常态化，提高全社会和全民的文明素质</t>
  </si>
  <si>
    <t>服务对象人数</t>
  </si>
  <si>
    <t>11833</t>
  </si>
  <si>
    <t>人</t>
  </si>
  <si>
    <t>生活垃圾无害化处理率</t>
  </si>
  <si>
    <t>213</t>
  </si>
  <si>
    <t>路面垃圾量减少</t>
  </si>
  <si>
    <t>得到改善</t>
  </si>
  <si>
    <t>聘用专家</t>
  </si>
  <si>
    <t>2</t>
  </si>
  <si>
    <t>年度审计项目数量</t>
  </si>
  <si>
    <t>审计招标公开公平性</t>
  </si>
  <si>
    <t>公开公平</t>
  </si>
  <si>
    <t>审计项目完成及时率</t>
  </si>
  <si>
    <t>项目成本控制率</t>
  </si>
  <si>
    <t>经济效益指标</t>
  </si>
  <si>
    <t>运行可持续性</t>
  </si>
  <si>
    <t>可持续</t>
  </si>
  <si>
    <t>服务对象满意度</t>
  </si>
  <si>
    <t>聘请服务人员数</t>
  </si>
  <si>
    <t>年度服务时长</t>
  </si>
  <si>
    <t>天</t>
  </si>
  <si>
    <t>决策咨询建议采纳率</t>
  </si>
  <si>
    <t>60</t>
  </si>
  <si>
    <t>服务被投诉率</t>
  </si>
  <si>
    <t>资金支付及时到位率</t>
  </si>
  <si>
    <t>成本控制有效性</t>
  </si>
  <si>
    <t>有效</t>
  </si>
  <si>
    <t>经费使用效益</t>
  </si>
  <si>
    <t>有效益</t>
  </si>
  <si>
    <t>项目符合设计标准</t>
  </si>
  <si>
    <t>符合标准</t>
  </si>
  <si>
    <t>根据市级财政、县区（经济区）级财政、燃气经营企业按比例进行补贴，具体标准如下：1.自闭阀补贴上限：市级财政40元／台，县区（经济区）级财政40元／台，燃气经营企业20元／台。2.长寿命连接管补贴上限：市级财政18元／根，县区（经济区）级财政18元／根，燃气经营企业9元／根。</t>
  </si>
  <si>
    <t>补贴用户</t>
  </si>
  <si>
    <t>10500</t>
  </si>
  <si>
    <t>补贴金额</t>
  </si>
  <si>
    <t>58</t>
  </si>
  <si>
    <t>项目质量达标率</t>
  </si>
  <si>
    <t>项目实施及时性</t>
  </si>
  <si>
    <t>200</t>
  </si>
  <si>
    <t>成本控制率</t>
  </si>
  <si>
    <t>减少群众生命财产损失</t>
  </si>
  <si>
    <t>0.1</t>
  </si>
  <si>
    <t>安全水平提升</t>
  </si>
  <si>
    <t>提升</t>
  </si>
  <si>
    <t>受益群众满意度</t>
  </si>
  <si>
    <t>对辽滨经开区现有绿化养护面积进行测绘，为辽滨经开区绿化养护提供依据。</t>
  </si>
  <si>
    <t>造林合格面积完成率</t>
  </si>
  <si>
    <t>土地测绘面积</t>
  </si>
  <si>
    <t>10350</t>
  </si>
  <si>
    <t>万亩</t>
  </si>
  <si>
    <t>支付准确率</t>
  </si>
  <si>
    <t>检验数据准确率</t>
  </si>
  <si>
    <t>项目实施及时率</t>
  </si>
  <si>
    <t>项目成本</t>
  </si>
  <si>
    <t>70</t>
  </si>
  <si>
    <t>推进生态文明建设</t>
  </si>
  <si>
    <t>推进建设</t>
  </si>
  <si>
    <t>根据盘锦辽滨安委发【2022】11号辽滨沿海经济技术开发区安全生产委员会关于开展2022年“安全生产月”和“安全生产盘锦行”活动的通知、盘住建安【2022】22号关于转发省住建厅《关于组织开展2022年“质量月”系列活动的通知》的通知。为按照文件要求满足物业、安全生产、质量监督宣传需要，预计费用二万四千。根据辽宁省城镇燃气管理条例第八条 省、市、县人民政府及其有关部门应当组织开展多种形式的宣传活动，普及燃气法律、法规和安全知识，并将燃气安全知识纳入学校安全教育内容，提高全社会的燃气安全意识。预计费用四万七千。</t>
  </si>
  <si>
    <t>各类公告、普法宣传等材料印刷数量</t>
  </si>
  <si>
    <t>2000</t>
  </si>
  <si>
    <t>张</t>
  </si>
  <si>
    <t>组织宣传活动</t>
  </si>
  <si>
    <t>场次</t>
  </si>
  <si>
    <t>宣传质量</t>
  </si>
  <si>
    <t>政策宣传覆盖率</t>
  </si>
  <si>
    <t>宣贯政策知晓率</t>
  </si>
  <si>
    <t>完工项目个数</t>
  </si>
  <si>
    <t>4</t>
  </si>
  <si>
    <t>咨询项目（课题）数量</t>
  </si>
  <si>
    <t>审核结果准确率</t>
  </si>
  <si>
    <t>政府采购项目成本节约度</t>
  </si>
  <si>
    <t>节约</t>
  </si>
  <si>
    <t>设备、设施改造数量</t>
  </si>
  <si>
    <t>主体工程完工率</t>
  </si>
  <si>
    <t>运维服务达标率</t>
  </si>
  <si>
    <t>工程验收合格率</t>
  </si>
  <si>
    <t>工程环保达标</t>
  </si>
  <si>
    <t>达标</t>
  </si>
  <si>
    <t>保障专业设备正常使用年限</t>
  </si>
  <si>
    <t>1.宝来正门道路修复及停车场修复工程。2.大连理工大学污水管线铺设工程及滨海大道北侧污水管线修复工程47万。</t>
  </si>
  <si>
    <t>完成重点工程的数量</t>
  </si>
  <si>
    <t>管道安装质量保证</t>
  </si>
  <si>
    <t>合格</t>
  </si>
  <si>
    <t>工程竣工验收合格率</t>
  </si>
  <si>
    <t>公路网通达水平</t>
  </si>
  <si>
    <t>畅通</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</si>
</sst>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
  </numFmts>
  <fonts count="44">
    <font>
      <sz val="11"/>
      <color indexed="8"/>
      <name val="宋体"/>
      <charset val="1"/>
      <scheme val="minor"/>
    </font>
    <font>
      <b/>
      <sz val="22"/>
      <name val="宋体"/>
      <charset val="134"/>
    </font>
    <font>
      <sz val="10"/>
      <name val="宋体"/>
      <charset val="134"/>
    </font>
    <font>
      <sz val="10"/>
      <name val="SimSun"/>
      <charset val="134"/>
    </font>
    <font>
      <sz val="9"/>
      <name val="SimSun"/>
      <charset val="134"/>
    </font>
    <font>
      <b/>
      <sz val="20"/>
      <name val="SimSun"/>
      <charset val="134"/>
    </font>
    <font>
      <b/>
      <sz val="9"/>
      <name val="宋体"/>
      <charset val="134"/>
    </font>
    <font>
      <sz val="9"/>
      <name val="宋体"/>
      <charset val="134"/>
    </font>
    <font>
      <b/>
      <sz val="24"/>
      <name val="宋体"/>
      <charset val="134"/>
    </font>
    <font>
      <b/>
      <sz val="10"/>
      <name val="宋体"/>
      <charset val="134"/>
    </font>
    <font>
      <sz val="16"/>
      <name val="黑体"/>
      <charset val="134"/>
    </font>
    <font>
      <sz val="11"/>
      <name val="宋体"/>
      <charset val="134"/>
    </font>
    <font>
      <b/>
      <sz val="11"/>
      <name val="宋体"/>
      <charset val="134"/>
    </font>
    <font>
      <sz val="11"/>
      <name val="黑体"/>
      <charset val="134"/>
    </font>
    <font>
      <b/>
      <sz val="9"/>
      <name val="SimSun"/>
      <charset val="134"/>
    </font>
    <font>
      <sz val="19"/>
      <name val="宋体"/>
      <charset val="134"/>
    </font>
    <font>
      <sz val="12"/>
      <name val="宋体"/>
      <charset val="134"/>
    </font>
    <font>
      <sz val="14"/>
      <name val="黑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8"/>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6"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7"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0" borderId="8" applyNumberFormat="0" applyFill="0" applyAlignment="0" applyProtection="0">
      <alignment vertical="center"/>
    </xf>
    <xf numFmtId="0" fontId="28" fillId="10" borderId="0" applyNumberFormat="0" applyBorder="0" applyAlignment="0" applyProtection="0">
      <alignment vertical="center"/>
    </xf>
    <xf numFmtId="0" fontId="31" fillId="0" borderId="9" applyNumberFormat="0" applyFill="0" applyAlignment="0" applyProtection="0">
      <alignment vertical="center"/>
    </xf>
    <xf numFmtId="0" fontId="28" fillId="11" borderId="0" applyNumberFormat="0" applyBorder="0" applyAlignment="0" applyProtection="0">
      <alignment vertical="center"/>
    </xf>
    <xf numFmtId="0" fontId="37" fillId="12" borderId="10" applyNumberFormat="0" applyAlignment="0" applyProtection="0">
      <alignment vertical="center"/>
    </xf>
    <xf numFmtId="0" fontId="38" fillId="12" borderId="6" applyNumberFormat="0" applyAlignment="0" applyProtection="0">
      <alignment vertical="center"/>
    </xf>
    <xf numFmtId="0" fontId="39" fillId="13" borderId="11"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2" applyNumberFormat="0" applyFill="0" applyAlignment="0" applyProtection="0">
      <alignment vertical="center"/>
    </xf>
    <xf numFmtId="0" fontId="41" fillId="0" borderId="13"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cellStyleXfs>
  <cellXfs count="102">
    <xf numFmtId="0" fontId="0" fillId="0" borderId="0" xfId="0" applyFont="1">
      <alignment vertical="center"/>
    </xf>
    <xf numFmtId="0" fontId="1" fillId="2" borderId="0"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49" fontId="2" fillId="2"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49" fontId="2" fillId="2" borderId="2"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lignment vertical="center"/>
    </xf>
    <xf numFmtId="0" fontId="7" fillId="0" borderId="0" xfId="0" applyFont="1" applyBorder="1" applyAlignment="1">
      <alignment horizontal="right" vertical="center"/>
    </xf>
    <xf numFmtId="0" fontId="2" fillId="0" borderId="1" xfId="0" applyFont="1" applyBorder="1">
      <alignment vertical="center"/>
    </xf>
    <xf numFmtId="4" fontId="11" fillId="0" borderId="2" xfId="0" applyNumberFormat="1" applyFont="1" applyBorder="1" applyAlignment="1">
      <alignment horizontal="right" vertical="center"/>
    </xf>
    <xf numFmtId="0" fontId="2" fillId="0" borderId="0" xfId="0" applyFont="1" applyBorder="1">
      <alignment vertical="center"/>
    </xf>
    <xf numFmtId="49" fontId="1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9" fillId="0" borderId="2" xfId="0" applyFont="1" applyBorder="1" applyAlignment="1">
      <alignment horizontal="center" vertical="center" wrapText="1"/>
    </xf>
    <xf numFmtId="4" fontId="14" fillId="0" borderId="2" xfId="0" applyNumberFormat="1"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xf numFmtId="0" fontId="8" fillId="0" borderId="0" xfId="0" applyFont="1" applyBorder="1" applyAlignment="1">
      <alignment horizontal="center" vertical="center"/>
    </xf>
    <xf numFmtId="0" fontId="2" fillId="0" borderId="1" xfId="0" applyFont="1" applyBorder="1" applyAlignment="1"/>
    <xf numFmtId="0" fontId="2" fillId="0" borderId="0" xfId="0" applyFont="1" applyBorder="1" applyAlignment="1">
      <alignment horizontal="right" vertical="center"/>
    </xf>
    <xf numFmtId="4" fontId="11" fillId="0" borderId="3" xfId="0" applyNumberFormat="1" applyFont="1" applyBorder="1" applyAlignment="1">
      <alignment horizontal="center" vertical="center"/>
    </xf>
    <xf numFmtId="4" fontId="11" fillId="0" borderId="2" xfId="0" applyNumberFormat="1" applyFont="1" applyBorder="1" applyAlignment="1">
      <alignment horizontal="left" vertical="center"/>
    </xf>
    <xf numFmtId="4" fontId="11" fillId="2" borderId="3" xfId="0" applyNumberFormat="1" applyFont="1" applyFill="1" applyBorder="1" applyAlignment="1">
      <alignment horizontal="right" vertical="center"/>
    </xf>
    <xf numFmtId="4" fontId="11" fillId="0" borderId="4" xfId="0" applyNumberFormat="1" applyFont="1" applyBorder="1" applyAlignment="1">
      <alignment horizontal="left" vertical="center"/>
    </xf>
    <xf numFmtId="4" fontId="11" fillId="2" borderId="2" xfId="0" applyNumberFormat="1" applyFont="1" applyFill="1" applyBorder="1" applyAlignment="1">
      <alignment horizontal="right" vertical="center"/>
    </xf>
    <xf numFmtId="2" fontId="11" fillId="0" borderId="0" xfId="0" applyNumberFormat="1" applyFont="1" applyBorder="1">
      <alignment vertical="center"/>
    </xf>
    <xf numFmtId="4" fontId="11" fillId="0" borderId="5" xfId="0" applyNumberFormat="1" applyFont="1" applyBorder="1" applyAlignment="1">
      <alignment horizontal="left" vertical="center"/>
    </xf>
    <xf numFmtId="4" fontId="16" fillId="2" borderId="2" xfId="0" applyNumberFormat="1" applyFont="1" applyFill="1" applyBorder="1" applyAlignment="1">
      <alignment horizontal="right" vertical="center"/>
    </xf>
    <xf numFmtId="4" fontId="16" fillId="2" borderId="2" xfId="0" applyNumberFormat="1" applyFont="1" applyFill="1" applyBorder="1" applyAlignment="1">
      <alignment horizontal="right" vertical="center" wrapText="1"/>
    </xf>
    <xf numFmtId="4" fontId="11" fillId="0" borderId="2" xfId="0" applyNumberFormat="1" applyFont="1" applyBorder="1">
      <alignment vertical="center"/>
    </xf>
    <xf numFmtId="0" fontId="11" fillId="0" borderId="3" xfId="0" applyNumberFormat="1" applyFont="1" applyBorder="1" applyAlignment="1">
      <alignment horizontal="right" vertical="center"/>
    </xf>
    <xf numFmtId="0" fontId="11" fillId="0" borderId="2" xfId="0" applyNumberFormat="1" applyFont="1" applyBorder="1" applyAlignment="1">
      <alignment horizontal="right" vertical="center"/>
    </xf>
    <xf numFmtId="4" fontId="11" fillId="0" borderId="2" xfId="0" applyNumberFormat="1" applyFont="1" applyBorder="1" applyAlignment="1"/>
    <xf numFmtId="2" fontId="11" fillId="0" borderId="2" xfId="0" applyNumberFormat="1" applyFont="1" applyBorder="1" applyAlignment="1">
      <alignment horizontal="center" vertical="center"/>
    </xf>
    <xf numFmtId="0" fontId="7" fillId="0" borderId="0" xfId="0" applyFont="1" applyBorder="1">
      <alignment vertical="center"/>
    </xf>
    <xf numFmtId="0" fontId="12" fillId="0" borderId="3" xfId="0" applyFont="1" applyBorder="1" applyAlignment="1">
      <alignment horizontal="center" vertical="center" wrapText="1"/>
    </xf>
    <xf numFmtId="2" fontId="2" fillId="2" borderId="0" xfId="0" applyNumberFormat="1" applyFont="1" applyFill="1" applyBorder="1" applyAlignment="1">
      <alignment horizontal="left" vertical="center"/>
    </xf>
    <xf numFmtId="2"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left" vertical="center" wrapText="1"/>
    </xf>
    <xf numFmtId="177" fontId="2" fillId="2" borderId="0"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wrapText="1"/>
    </xf>
    <xf numFmtId="177" fontId="2" fillId="2" borderId="0" xfId="0" applyNumberFormat="1" applyFont="1" applyFill="1" applyBorder="1" applyAlignment="1">
      <alignment horizontal="right" vertical="center"/>
    </xf>
    <xf numFmtId="4" fontId="2" fillId="0" borderId="2" xfId="0" applyNumberFormat="1" applyFont="1" applyFill="1" applyBorder="1" applyAlignment="1">
      <alignment horizontal="center" vertical="center"/>
    </xf>
    <xf numFmtId="4" fontId="11" fillId="0" borderId="2" xfId="0" applyNumberFormat="1" applyFont="1" applyFill="1" applyBorder="1" applyAlignment="1">
      <alignment horizontal="righ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center" vertical="center"/>
    </xf>
    <xf numFmtId="0" fontId="19" fillId="0" borderId="0" xfId="0" applyFont="1" applyBorder="1">
      <alignment vertical="center"/>
    </xf>
    <xf numFmtId="0" fontId="20" fillId="0" borderId="0" xfId="0" applyFont="1" applyBorder="1" applyAlignment="1">
      <alignment horizontal="right" vertical="center"/>
    </xf>
    <xf numFmtId="49" fontId="19" fillId="0" borderId="0" xfId="0" applyNumberFormat="1"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lignment vertical="center"/>
    </xf>
    <xf numFmtId="0" fontId="23"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7" sqref="D17"/>
    </sheetView>
  </sheetViews>
  <sheetFormatPr defaultColWidth="10" defaultRowHeight="13.5" outlineLevelCol="7"/>
  <cols>
    <col min="1" max="1" width="11.9416666666667" customWidth="1"/>
    <col min="2" max="2" width="34.1916666666667" customWidth="1"/>
    <col min="3" max="3" width="10.45" customWidth="1"/>
    <col min="4" max="4" width="71.0166666666667" customWidth="1"/>
    <col min="5" max="6" width="10.175" customWidth="1"/>
    <col min="7" max="7" width="12.75" customWidth="1"/>
    <col min="8" max="8" width="10.175" customWidth="1"/>
  </cols>
  <sheetData>
    <row r="1" ht="18.7" customHeight="1" spans="1:8">
      <c r="A1" s="10"/>
      <c r="B1" s="10"/>
      <c r="C1" s="91"/>
      <c r="D1" s="91"/>
      <c r="E1" s="91"/>
      <c r="F1" s="91"/>
      <c r="G1" s="92"/>
      <c r="H1" s="91"/>
    </row>
    <row r="2" ht="14.2" customHeight="1" spans="1:8">
      <c r="A2" s="91"/>
      <c r="B2" s="91"/>
      <c r="C2" s="91"/>
      <c r="D2" s="91"/>
      <c r="E2" s="91"/>
      <c r="F2" s="91"/>
      <c r="G2" s="91"/>
      <c r="H2" s="91"/>
    </row>
    <row r="3" ht="29.95" customHeight="1" spans="1:8">
      <c r="A3" s="91"/>
      <c r="B3" s="91"/>
      <c r="C3" s="91"/>
      <c r="D3" s="91"/>
      <c r="E3" s="91"/>
      <c r="F3" s="91"/>
      <c r="G3" s="91"/>
      <c r="H3" s="91"/>
    </row>
    <row r="4" ht="29.95" customHeight="1" spans="1:8">
      <c r="A4" s="91"/>
      <c r="B4" s="91"/>
      <c r="C4" s="91"/>
      <c r="D4" s="91"/>
      <c r="E4" s="91"/>
      <c r="F4" s="91"/>
      <c r="G4" s="91"/>
      <c r="H4" s="91"/>
    </row>
    <row r="5" ht="35.2" customHeight="1" spans="1:8">
      <c r="A5" s="93"/>
      <c r="B5" s="93"/>
      <c r="C5" s="93"/>
      <c r="D5" s="93"/>
      <c r="E5" s="93"/>
      <c r="F5" s="93"/>
      <c r="G5" s="93"/>
      <c r="H5" s="93"/>
    </row>
    <row r="6" ht="67.45" customHeight="1" spans="1:8">
      <c r="A6" s="93" t="s">
        <v>0</v>
      </c>
      <c r="B6" s="93"/>
      <c r="C6" s="93"/>
      <c r="D6" s="93"/>
      <c r="E6" s="93"/>
      <c r="F6" s="93"/>
      <c r="G6" s="93"/>
      <c r="H6" s="93"/>
    </row>
    <row r="7" ht="37.45" customHeight="1" spans="1:8">
      <c r="A7" s="94"/>
      <c r="B7" s="95" t="s">
        <v>1</v>
      </c>
      <c r="C7" s="95"/>
      <c r="D7" s="96" t="s">
        <v>2</v>
      </c>
      <c r="E7" s="94"/>
      <c r="F7" s="94"/>
      <c r="G7" s="94"/>
      <c r="H7" s="94"/>
    </row>
    <row r="8" ht="37.45" customHeight="1" spans="1:8">
      <c r="A8" s="97"/>
      <c r="B8" s="95" t="s">
        <v>3</v>
      </c>
      <c r="C8" s="95"/>
      <c r="D8" s="98" t="s">
        <v>4</v>
      </c>
      <c r="E8" s="97"/>
      <c r="F8" s="97"/>
      <c r="G8" s="97"/>
      <c r="H8" s="97"/>
    </row>
    <row r="9" ht="14.2" customHeight="1" spans="1:8">
      <c r="A9" s="91"/>
      <c r="B9" s="91"/>
      <c r="C9" s="91"/>
      <c r="D9" s="91"/>
      <c r="E9" s="91"/>
      <c r="F9" s="91"/>
      <c r="G9" s="91"/>
      <c r="H9" s="91"/>
    </row>
    <row r="10" ht="14.2" customHeight="1" spans="1:8">
      <c r="A10" s="91"/>
      <c r="B10" s="91"/>
      <c r="C10" s="91"/>
      <c r="D10" s="91"/>
      <c r="E10" s="91"/>
      <c r="F10" s="91"/>
      <c r="G10" s="91"/>
      <c r="H10" s="91"/>
    </row>
    <row r="11" ht="14.2" customHeight="1" spans="1:8">
      <c r="A11" s="91"/>
      <c r="B11" s="91"/>
      <c r="C11" s="91"/>
      <c r="D11" s="91"/>
      <c r="E11" s="91"/>
      <c r="F11" s="91"/>
      <c r="G11" s="91"/>
      <c r="H11" s="91"/>
    </row>
    <row r="12" ht="14.2" customHeight="1" spans="1:8">
      <c r="A12" s="91"/>
      <c r="B12" s="91"/>
      <c r="C12" s="91"/>
      <c r="D12" s="91"/>
      <c r="E12" s="91"/>
      <c r="F12" s="91"/>
      <c r="G12" s="91"/>
      <c r="H12" s="91"/>
    </row>
    <row r="13" ht="14.2" customHeight="1" spans="1:8">
      <c r="A13" s="91"/>
      <c r="B13" s="91"/>
      <c r="C13" s="91"/>
      <c r="D13" s="91"/>
      <c r="E13" s="91"/>
      <c r="F13" s="91"/>
      <c r="G13" s="91"/>
      <c r="H13" s="91"/>
    </row>
    <row r="14" ht="14.2" customHeight="1" spans="1:8">
      <c r="A14" s="91"/>
      <c r="B14" s="91"/>
      <c r="C14" s="91"/>
      <c r="D14" s="91"/>
      <c r="E14" s="91"/>
      <c r="F14" s="91"/>
      <c r="G14" s="91"/>
      <c r="H14" s="91"/>
    </row>
    <row r="15" ht="14.2" customHeight="1" spans="1:8">
      <c r="A15" s="91"/>
      <c r="B15" s="91"/>
      <c r="C15" s="91"/>
      <c r="D15" s="91"/>
      <c r="E15" s="91"/>
      <c r="F15" s="91"/>
      <c r="G15" s="91"/>
      <c r="H15" s="91"/>
    </row>
    <row r="16" ht="26.95" customHeight="1" spans="1:8">
      <c r="A16" s="99"/>
      <c r="B16" s="99"/>
      <c r="C16" s="99"/>
      <c r="D16" s="99"/>
      <c r="E16" s="99"/>
      <c r="F16" s="99"/>
      <c r="G16" s="99"/>
      <c r="H16" s="99"/>
    </row>
    <row r="17" ht="35.2" customHeight="1" spans="1:8">
      <c r="A17" s="100"/>
      <c r="B17" s="100"/>
      <c r="C17" s="100"/>
      <c r="D17" s="100"/>
      <c r="E17" s="100"/>
      <c r="F17" s="100"/>
      <c r="G17" s="100"/>
      <c r="H17" s="100"/>
    </row>
    <row r="18" ht="35.95" customHeight="1" spans="1:8">
      <c r="A18" s="101"/>
      <c r="B18" s="101"/>
      <c r="C18" s="101"/>
      <c r="D18" s="101"/>
      <c r="E18" s="101"/>
      <c r="F18" s="101"/>
      <c r="G18" s="101"/>
      <c r="H18" s="101"/>
    </row>
    <row r="19" ht="14.2" customHeight="1" spans="1:8">
      <c r="A19" s="91"/>
      <c r="B19" s="91"/>
      <c r="C19" s="91"/>
      <c r="D19" s="91"/>
      <c r="E19" s="91"/>
      <c r="F19" s="91"/>
      <c r="G19" s="91"/>
      <c r="H19" s="91"/>
    </row>
    <row r="20" ht="14.2" customHeight="1" spans="1:8">
      <c r="A20" s="91"/>
      <c r="B20" s="91"/>
      <c r="C20" s="91"/>
      <c r="D20" s="91"/>
      <c r="E20" s="91"/>
      <c r="F20" s="91"/>
      <c r="G20" s="91"/>
      <c r="H20" s="91"/>
    </row>
  </sheetData>
  <mergeCells count="5">
    <mergeCell ref="A5:H5"/>
    <mergeCell ref="A6:H6"/>
    <mergeCell ref="B7:C7"/>
    <mergeCell ref="B8:C8"/>
    <mergeCell ref="A16:H16"/>
  </mergeCells>
  <pageMargins left="0.75" right="0.75" top="1" bottom="1" header="0.504999995231628" footer="0.50499999523162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topLeftCell="A28" workbookViewId="0">
      <selection activeCell="G31" sqref="G31"/>
    </sheetView>
  </sheetViews>
  <sheetFormatPr defaultColWidth="10" defaultRowHeight="13.5"/>
  <cols>
    <col min="1" max="1" width="13.75" style="21" customWidth="1"/>
    <col min="2" max="2" width="9.125" style="22" customWidth="1"/>
    <col min="3" max="3" width="11.125" style="22" customWidth="1"/>
    <col min="4" max="4" width="33.575" style="21" customWidth="1"/>
    <col min="5" max="6" width="4.75" style="21" customWidth="1"/>
    <col min="7" max="8" width="10.375" style="21" customWidth="1"/>
    <col min="9" max="9" width="5.5" style="21" customWidth="1"/>
    <col min="10" max="10" width="9.625" style="21" customWidth="1"/>
    <col min="11" max="13" width="4.625" style="21" customWidth="1"/>
    <col min="14" max="14" width="8.5" style="21" customWidth="1"/>
    <col min="15" max="15" width="9.76666666666667" style="21" customWidth="1"/>
    <col min="16" max="16384" width="10" style="21"/>
  </cols>
  <sheetData>
    <row r="1" s="21" customFormat="1" ht="39.1" customHeight="1" spans="1:14">
      <c r="A1" s="23" t="s">
        <v>253</v>
      </c>
      <c r="B1" s="23"/>
      <c r="C1" s="23"/>
      <c r="D1" s="23"/>
      <c r="E1" s="23"/>
      <c r="F1" s="23"/>
      <c r="G1" s="23"/>
      <c r="H1" s="23"/>
      <c r="I1" s="23"/>
      <c r="J1" s="23"/>
      <c r="K1" s="23"/>
      <c r="L1" s="23"/>
      <c r="M1" s="23"/>
      <c r="N1" s="23"/>
    </row>
    <row r="2" s="21" customFormat="1" ht="29.15" customHeight="1" spans="1:14">
      <c r="A2" s="24"/>
      <c r="B2" s="25"/>
      <c r="C2" s="25"/>
      <c r="D2" s="24"/>
      <c r="E2" s="24"/>
      <c r="F2" s="24"/>
      <c r="G2" s="24"/>
      <c r="H2" s="24"/>
      <c r="I2" s="24"/>
      <c r="J2" s="33"/>
      <c r="K2" s="34"/>
      <c r="L2" s="34"/>
      <c r="M2" s="34" t="s">
        <v>6</v>
      </c>
      <c r="N2" s="34"/>
    </row>
    <row r="3" s="21" customFormat="1" ht="29.15" customHeight="1" spans="1:14">
      <c r="A3" s="26" t="s">
        <v>81</v>
      </c>
      <c r="B3" s="27" t="s">
        <v>254</v>
      </c>
      <c r="C3" s="26" t="s">
        <v>255</v>
      </c>
      <c r="D3" s="26" t="s">
        <v>256</v>
      </c>
      <c r="E3" s="27" t="s">
        <v>257</v>
      </c>
      <c r="F3" s="27" t="s">
        <v>258</v>
      </c>
      <c r="G3" s="26" t="s">
        <v>259</v>
      </c>
      <c r="H3" s="26"/>
      <c r="I3" s="26"/>
      <c r="J3" s="26"/>
      <c r="K3" s="26"/>
      <c r="L3" s="26"/>
      <c r="M3" s="26"/>
      <c r="N3" s="26"/>
    </row>
    <row r="4" s="21" customFormat="1" ht="76.35" customHeight="1" spans="1:14">
      <c r="A4" s="26"/>
      <c r="B4" s="27"/>
      <c r="C4" s="26"/>
      <c r="D4" s="26"/>
      <c r="E4" s="27"/>
      <c r="F4" s="27"/>
      <c r="G4" s="26" t="s">
        <v>85</v>
      </c>
      <c r="H4" s="27" t="s">
        <v>260</v>
      </c>
      <c r="I4" s="27" t="s">
        <v>261</v>
      </c>
      <c r="J4" s="27" t="s">
        <v>262</v>
      </c>
      <c r="K4" s="27" t="s">
        <v>263</v>
      </c>
      <c r="L4" s="27" t="s">
        <v>264</v>
      </c>
      <c r="M4" s="27" t="s">
        <v>265</v>
      </c>
      <c r="N4" s="27" t="s">
        <v>266</v>
      </c>
    </row>
    <row r="5" s="21" customFormat="1" ht="32.55" customHeight="1" spans="1:14">
      <c r="A5" s="28" t="s">
        <v>267</v>
      </c>
      <c r="B5" s="28" t="s">
        <v>267</v>
      </c>
      <c r="C5" s="28" t="s">
        <v>267</v>
      </c>
      <c r="D5" s="28" t="s">
        <v>267</v>
      </c>
      <c r="E5" s="28" t="s">
        <v>267</v>
      </c>
      <c r="F5" s="28" t="s">
        <v>267</v>
      </c>
      <c r="G5" s="8">
        <f t="shared" ref="G5:J5" si="0">G6</f>
        <v>17714.12</v>
      </c>
      <c r="H5" s="8">
        <f t="shared" si="0"/>
        <v>11013.12</v>
      </c>
      <c r="I5" s="8"/>
      <c r="J5" s="8">
        <f t="shared" si="0"/>
        <v>4000</v>
      </c>
      <c r="K5" s="8"/>
      <c r="L5" s="8"/>
      <c r="M5" s="8"/>
      <c r="N5" s="8">
        <v>2701</v>
      </c>
    </row>
    <row r="6" s="21" customFormat="1" ht="32.55" customHeight="1" spans="1:14">
      <c r="A6" s="29" t="s">
        <v>268</v>
      </c>
      <c r="B6" s="28"/>
      <c r="C6" s="28"/>
      <c r="D6" s="28"/>
      <c r="E6" s="28"/>
      <c r="F6" s="28"/>
      <c r="G6" s="8">
        <f t="shared" ref="G6:J6" si="1">G7</f>
        <v>17714.12</v>
      </c>
      <c r="H6" s="8">
        <f t="shared" si="1"/>
        <v>11013.12</v>
      </c>
      <c r="I6" s="8"/>
      <c r="J6" s="8">
        <f t="shared" si="1"/>
        <v>4000</v>
      </c>
      <c r="K6" s="8"/>
      <c r="L6" s="8"/>
      <c r="M6" s="8"/>
      <c r="N6" s="8">
        <v>2701</v>
      </c>
    </row>
    <row r="7" s="21" customFormat="1" ht="55.2" customHeight="1" spans="1:14">
      <c r="A7" s="29" t="s">
        <v>4</v>
      </c>
      <c r="B7" s="30"/>
      <c r="C7" s="30"/>
      <c r="D7" s="31"/>
      <c r="E7" s="31"/>
      <c r="F7" s="31"/>
      <c r="G7" s="8">
        <f>15013.12+140+1387+110+1064</f>
        <v>17714.12</v>
      </c>
      <c r="H7" s="8">
        <f>11013.12+140+1387-1527</f>
        <v>11013.12</v>
      </c>
      <c r="I7" s="8"/>
      <c r="J7" s="8">
        <v>4000</v>
      </c>
      <c r="K7" s="8"/>
      <c r="L7" s="8"/>
      <c r="M7" s="8"/>
      <c r="N7" s="8">
        <f>1064+110+1527</f>
        <v>2701</v>
      </c>
    </row>
    <row r="8" s="21" customFormat="1" ht="61" customHeight="1" spans="1:14">
      <c r="A8" s="29"/>
      <c r="B8" s="4" t="s">
        <v>102</v>
      </c>
      <c r="C8" s="32" t="s">
        <v>269</v>
      </c>
      <c r="D8" s="29" t="s">
        <v>270</v>
      </c>
      <c r="E8" s="32" t="s">
        <v>271</v>
      </c>
      <c r="F8" s="32" t="s">
        <v>271</v>
      </c>
      <c r="G8" s="8">
        <v>50</v>
      </c>
      <c r="H8" s="8">
        <v>50</v>
      </c>
      <c r="I8" s="8"/>
      <c r="J8" s="8"/>
      <c r="K8" s="8"/>
      <c r="L8" s="8"/>
      <c r="M8" s="8"/>
      <c r="N8" s="8"/>
    </row>
    <row r="9" s="21" customFormat="1" ht="40" customHeight="1" spans="1:14">
      <c r="A9" s="29"/>
      <c r="B9" s="4" t="s">
        <v>102</v>
      </c>
      <c r="C9" s="32" t="s">
        <v>272</v>
      </c>
      <c r="D9" s="29" t="s">
        <v>273</v>
      </c>
      <c r="E9" s="32" t="s">
        <v>274</v>
      </c>
      <c r="F9" s="32" t="s">
        <v>271</v>
      </c>
      <c r="G9" s="8">
        <v>8</v>
      </c>
      <c r="H9" s="8">
        <v>8</v>
      </c>
      <c r="I9" s="8"/>
      <c r="J9" s="8"/>
      <c r="K9" s="8"/>
      <c r="L9" s="8"/>
      <c r="M9" s="8"/>
      <c r="N9" s="8"/>
    </row>
    <row r="10" s="21" customFormat="1" ht="88" customHeight="1" spans="1:14">
      <c r="A10" s="29"/>
      <c r="B10" s="4" t="s">
        <v>102</v>
      </c>
      <c r="C10" s="32" t="s">
        <v>275</v>
      </c>
      <c r="D10" s="29" t="s">
        <v>276</v>
      </c>
      <c r="E10" s="32" t="s">
        <v>274</v>
      </c>
      <c r="F10" s="32" t="s">
        <v>271</v>
      </c>
      <c r="G10" s="8">
        <v>352</v>
      </c>
      <c r="H10" s="8">
        <v>352</v>
      </c>
      <c r="I10" s="8"/>
      <c r="J10" s="8"/>
      <c r="K10" s="8"/>
      <c r="L10" s="8"/>
      <c r="M10" s="8"/>
      <c r="N10" s="8"/>
    </row>
    <row r="11" s="21" customFormat="1" ht="107" customHeight="1" spans="1:14">
      <c r="A11" s="29"/>
      <c r="B11" s="4" t="s">
        <v>105</v>
      </c>
      <c r="C11" s="32" t="s">
        <v>277</v>
      </c>
      <c r="D11" s="29" t="s">
        <v>278</v>
      </c>
      <c r="E11" s="32" t="s">
        <v>274</v>
      </c>
      <c r="F11" s="32" t="s">
        <v>271</v>
      </c>
      <c r="G11" s="8">
        <v>43</v>
      </c>
      <c r="H11" s="8">
        <v>43</v>
      </c>
      <c r="I11" s="8"/>
      <c r="J11" s="8"/>
      <c r="K11" s="8"/>
      <c r="L11" s="8"/>
      <c r="M11" s="8"/>
      <c r="N11" s="8"/>
    </row>
    <row r="12" s="21" customFormat="1" ht="127" customHeight="1" spans="1:14">
      <c r="A12" s="29"/>
      <c r="B12" s="4" t="s">
        <v>102</v>
      </c>
      <c r="C12" s="32" t="s">
        <v>279</v>
      </c>
      <c r="D12" s="29" t="s">
        <v>280</v>
      </c>
      <c r="E12" s="32" t="s">
        <v>271</v>
      </c>
      <c r="F12" s="32" t="s">
        <v>271</v>
      </c>
      <c r="G12" s="8">
        <v>45.5</v>
      </c>
      <c r="H12" s="8">
        <v>45.5</v>
      </c>
      <c r="I12" s="8"/>
      <c r="J12" s="8"/>
      <c r="K12" s="8"/>
      <c r="L12" s="8"/>
      <c r="M12" s="8"/>
      <c r="N12" s="8"/>
    </row>
    <row r="13" s="21" customFormat="1" ht="86" customHeight="1" spans="1:14">
      <c r="A13" s="29"/>
      <c r="B13" s="4" t="s">
        <v>102</v>
      </c>
      <c r="C13" s="32" t="s">
        <v>281</v>
      </c>
      <c r="D13" s="29" t="s">
        <v>282</v>
      </c>
      <c r="E13" s="32" t="s">
        <v>271</v>
      </c>
      <c r="F13" s="32" t="s">
        <v>271</v>
      </c>
      <c r="G13" s="8">
        <v>500</v>
      </c>
      <c r="H13" s="8"/>
      <c r="I13" s="8"/>
      <c r="J13" s="8">
        <v>500</v>
      </c>
      <c r="K13" s="8"/>
      <c r="L13" s="8"/>
      <c r="M13" s="8"/>
      <c r="N13" s="8"/>
    </row>
    <row r="14" s="21" customFormat="1" ht="59" customHeight="1" spans="1:14">
      <c r="A14" s="29"/>
      <c r="B14" s="4" t="s">
        <v>102</v>
      </c>
      <c r="C14" s="32" t="s">
        <v>283</v>
      </c>
      <c r="D14" s="29" t="s">
        <v>284</v>
      </c>
      <c r="E14" s="32" t="s">
        <v>271</v>
      </c>
      <c r="F14" s="32" t="s">
        <v>274</v>
      </c>
      <c r="G14" s="8">
        <v>6600</v>
      </c>
      <c r="H14" s="8">
        <v>6600</v>
      </c>
      <c r="I14" s="8"/>
      <c r="J14" s="8"/>
      <c r="K14" s="8"/>
      <c r="L14" s="8"/>
      <c r="M14" s="8"/>
      <c r="N14" s="8"/>
    </row>
    <row r="15" s="21" customFormat="1" ht="54" customHeight="1" spans="1:14">
      <c r="A15" s="29"/>
      <c r="B15" s="4" t="s">
        <v>102</v>
      </c>
      <c r="C15" s="32" t="s">
        <v>285</v>
      </c>
      <c r="D15" s="29" t="s">
        <v>286</v>
      </c>
      <c r="E15" s="32" t="s">
        <v>274</v>
      </c>
      <c r="F15" s="32" t="s">
        <v>271</v>
      </c>
      <c r="G15" s="8">
        <v>70</v>
      </c>
      <c r="H15" s="8">
        <v>70</v>
      </c>
      <c r="I15" s="8"/>
      <c r="J15" s="8"/>
      <c r="K15" s="8"/>
      <c r="L15" s="8"/>
      <c r="M15" s="8"/>
      <c r="N15" s="8"/>
    </row>
    <row r="16" s="21" customFormat="1" ht="200" customHeight="1" spans="1:14">
      <c r="A16" s="29"/>
      <c r="B16" s="4" t="s">
        <v>102</v>
      </c>
      <c r="C16" s="32" t="s">
        <v>287</v>
      </c>
      <c r="D16" s="29" t="s">
        <v>288</v>
      </c>
      <c r="E16" s="32" t="s">
        <v>271</v>
      </c>
      <c r="F16" s="32" t="s">
        <v>271</v>
      </c>
      <c r="G16" s="8">
        <v>7.1</v>
      </c>
      <c r="H16" s="8">
        <v>7.1</v>
      </c>
      <c r="I16" s="8"/>
      <c r="J16" s="8"/>
      <c r="K16" s="8"/>
      <c r="L16" s="8"/>
      <c r="M16" s="8"/>
      <c r="N16" s="8"/>
    </row>
    <row r="17" s="21" customFormat="1" ht="184" customHeight="1" spans="1:14">
      <c r="A17" s="29"/>
      <c r="B17" s="4" t="s">
        <v>102</v>
      </c>
      <c r="C17" s="32" t="s">
        <v>289</v>
      </c>
      <c r="D17" s="29" t="s">
        <v>290</v>
      </c>
      <c r="E17" s="32" t="s">
        <v>271</v>
      </c>
      <c r="F17" s="32" t="s">
        <v>271</v>
      </c>
      <c r="G17" s="8">
        <v>2000</v>
      </c>
      <c r="H17" s="8"/>
      <c r="I17" s="8"/>
      <c r="J17" s="8">
        <v>2000</v>
      </c>
      <c r="K17" s="8"/>
      <c r="L17" s="8"/>
      <c r="M17" s="8"/>
      <c r="N17" s="8"/>
    </row>
    <row r="18" s="21" customFormat="1" ht="95" customHeight="1" spans="1:14">
      <c r="A18" s="29"/>
      <c r="B18" s="4" t="s">
        <v>102</v>
      </c>
      <c r="C18" s="32" t="s">
        <v>291</v>
      </c>
      <c r="D18" s="29" t="s">
        <v>292</v>
      </c>
      <c r="E18" s="32" t="s">
        <v>271</v>
      </c>
      <c r="F18" s="32" t="s">
        <v>271</v>
      </c>
      <c r="G18" s="8">
        <v>7.21</v>
      </c>
      <c r="H18" s="8">
        <v>7.21</v>
      </c>
      <c r="I18" s="8"/>
      <c r="J18" s="8"/>
      <c r="K18" s="8"/>
      <c r="L18" s="8"/>
      <c r="M18" s="8"/>
      <c r="N18" s="8"/>
    </row>
    <row r="19" s="21" customFormat="1" ht="272" customHeight="1" spans="1:14">
      <c r="A19" s="29"/>
      <c r="B19" s="4" t="s">
        <v>103</v>
      </c>
      <c r="C19" s="32" t="s">
        <v>293</v>
      </c>
      <c r="D19" s="29" t="s">
        <v>294</v>
      </c>
      <c r="E19" s="32" t="s">
        <v>271</v>
      </c>
      <c r="F19" s="32" t="s">
        <v>271</v>
      </c>
      <c r="G19" s="8">
        <v>69.6</v>
      </c>
      <c r="H19" s="8">
        <v>69.6</v>
      </c>
      <c r="I19" s="8"/>
      <c r="J19" s="8"/>
      <c r="K19" s="8"/>
      <c r="L19" s="8"/>
      <c r="M19" s="8"/>
      <c r="N19" s="8"/>
    </row>
    <row r="20" s="21" customFormat="1" ht="196" customHeight="1" spans="1:14">
      <c r="A20" s="29"/>
      <c r="B20" s="4" t="s">
        <v>102</v>
      </c>
      <c r="C20" s="32" t="s">
        <v>295</v>
      </c>
      <c r="D20" s="29" t="s">
        <v>296</v>
      </c>
      <c r="E20" s="32" t="s">
        <v>271</v>
      </c>
      <c r="F20" s="32" t="s">
        <v>271</v>
      </c>
      <c r="G20" s="8">
        <v>200</v>
      </c>
      <c r="H20" s="8">
        <v>200</v>
      </c>
      <c r="I20" s="8"/>
      <c r="J20" s="8"/>
      <c r="K20" s="8"/>
      <c r="L20" s="8"/>
      <c r="M20" s="8"/>
      <c r="N20" s="8"/>
    </row>
    <row r="21" s="21" customFormat="1" ht="124" customHeight="1" spans="1:14">
      <c r="A21" s="29"/>
      <c r="B21" s="4" t="s">
        <v>103</v>
      </c>
      <c r="C21" s="32" t="s">
        <v>297</v>
      </c>
      <c r="D21" s="29" t="s">
        <v>298</v>
      </c>
      <c r="E21" s="32" t="s">
        <v>271</v>
      </c>
      <c r="F21" s="32" t="s">
        <v>271</v>
      </c>
      <c r="G21" s="8">
        <v>10</v>
      </c>
      <c r="H21" s="8">
        <v>10</v>
      </c>
      <c r="I21" s="8"/>
      <c r="J21" s="8"/>
      <c r="K21" s="8"/>
      <c r="L21" s="8"/>
      <c r="M21" s="8"/>
      <c r="N21" s="8"/>
    </row>
    <row r="22" s="21" customFormat="1" ht="111" customHeight="1" spans="1:14">
      <c r="A22" s="29"/>
      <c r="B22" s="4" t="s">
        <v>102</v>
      </c>
      <c r="C22" s="32" t="s">
        <v>299</v>
      </c>
      <c r="D22" s="29" t="s">
        <v>300</v>
      </c>
      <c r="E22" s="32" t="s">
        <v>274</v>
      </c>
      <c r="F22" s="32" t="s">
        <v>271</v>
      </c>
      <c r="G22" s="8">
        <v>1000</v>
      </c>
      <c r="H22" s="8">
        <v>1000</v>
      </c>
      <c r="I22" s="8"/>
      <c r="J22" s="8"/>
      <c r="K22" s="8"/>
      <c r="L22" s="8"/>
      <c r="M22" s="8"/>
      <c r="N22" s="8"/>
    </row>
    <row r="23" s="21" customFormat="1" ht="81" customHeight="1" spans="1:14">
      <c r="A23" s="29"/>
      <c r="B23" s="4" t="s">
        <v>102</v>
      </c>
      <c r="C23" s="32" t="s">
        <v>301</v>
      </c>
      <c r="D23" s="29" t="s">
        <v>302</v>
      </c>
      <c r="E23" s="32" t="s">
        <v>274</v>
      </c>
      <c r="F23" s="32" t="s">
        <v>271</v>
      </c>
      <c r="G23" s="8">
        <v>26.71</v>
      </c>
      <c r="H23" s="8">
        <v>26.71</v>
      </c>
      <c r="I23" s="8"/>
      <c r="J23" s="8"/>
      <c r="K23" s="8"/>
      <c r="L23" s="8"/>
      <c r="M23" s="8"/>
      <c r="N23" s="8"/>
    </row>
    <row r="24" s="21" customFormat="1" ht="69" customHeight="1" spans="1:14">
      <c r="A24" s="29"/>
      <c r="B24" s="4" t="s">
        <v>102</v>
      </c>
      <c r="C24" s="32" t="s">
        <v>303</v>
      </c>
      <c r="D24" s="29" t="s">
        <v>304</v>
      </c>
      <c r="E24" s="32" t="s">
        <v>271</v>
      </c>
      <c r="F24" s="32" t="s">
        <v>271</v>
      </c>
      <c r="G24" s="8">
        <v>115</v>
      </c>
      <c r="H24" s="8">
        <v>115</v>
      </c>
      <c r="I24" s="8"/>
      <c r="J24" s="8"/>
      <c r="K24" s="8"/>
      <c r="L24" s="8"/>
      <c r="M24" s="8"/>
      <c r="N24" s="8"/>
    </row>
    <row r="25" s="21" customFormat="1" ht="247" customHeight="1" spans="1:14">
      <c r="A25" s="29"/>
      <c r="B25" s="4" t="s">
        <v>102</v>
      </c>
      <c r="C25" s="32" t="s">
        <v>305</v>
      </c>
      <c r="D25" s="29" t="s">
        <v>306</v>
      </c>
      <c r="E25" s="32" t="s">
        <v>271</v>
      </c>
      <c r="F25" s="32" t="s">
        <v>271</v>
      </c>
      <c r="G25" s="8">
        <v>500</v>
      </c>
      <c r="H25" s="8">
        <v>500</v>
      </c>
      <c r="I25" s="8"/>
      <c r="J25" s="8"/>
      <c r="K25" s="8"/>
      <c r="L25" s="8"/>
      <c r="M25" s="8"/>
      <c r="N25" s="8"/>
    </row>
    <row r="26" s="21" customFormat="1" ht="89" customHeight="1" spans="1:14">
      <c r="A26" s="29"/>
      <c r="B26" s="4" t="s">
        <v>102</v>
      </c>
      <c r="C26" s="32" t="s">
        <v>307</v>
      </c>
      <c r="D26" s="29" t="s">
        <v>308</v>
      </c>
      <c r="E26" s="32" t="s">
        <v>274</v>
      </c>
      <c r="F26" s="32" t="s">
        <v>271</v>
      </c>
      <c r="G26" s="8">
        <f>1520+140+1387</f>
        <v>3047</v>
      </c>
      <c r="H26" s="8">
        <v>1520</v>
      </c>
      <c r="I26" s="8"/>
      <c r="J26" s="8"/>
      <c r="K26" s="8"/>
      <c r="L26" s="8"/>
      <c r="M26" s="8"/>
      <c r="N26" s="8">
        <v>1527</v>
      </c>
    </row>
    <row r="27" s="21" customFormat="1" ht="53" customHeight="1" spans="1:14">
      <c r="A27" s="29"/>
      <c r="B27" s="4" t="s">
        <v>102</v>
      </c>
      <c r="C27" s="32" t="s">
        <v>309</v>
      </c>
      <c r="D27" s="29" t="s">
        <v>310</v>
      </c>
      <c r="E27" s="32" t="s">
        <v>274</v>
      </c>
      <c r="F27" s="32" t="s">
        <v>271</v>
      </c>
      <c r="G27" s="8">
        <v>100</v>
      </c>
      <c r="H27" s="8">
        <v>100</v>
      </c>
      <c r="I27" s="8"/>
      <c r="J27" s="8"/>
      <c r="K27" s="8"/>
      <c r="L27" s="8"/>
      <c r="M27" s="8"/>
      <c r="N27" s="8"/>
    </row>
    <row r="28" s="21" customFormat="1" ht="62" customHeight="1" spans="1:14">
      <c r="A28" s="29"/>
      <c r="B28" s="4" t="s">
        <v>102</v>
      </c>
      <c r="C28" s="32" t="s">
        <v>311</v>
      </c>
      <c r="D28" s="29" t="s">
        <v>312</v>
      </c>
      <c r="E28" s="32" t="s">
        <v>274</v>
      </c>
      <c r="F28" s="32" t="s">
        <v>271</v>
      </c>
      <c r="G28" s="8">
        <v>160</v>
      </c>
      <c r="H28" s="8">
        <v>160</v>
      </c>
      <c r="I28" s="8"/>
      <c r="J28" s="8"/>
      <c r="K28" s="8"/>
      <c r="L28" s="8"/>
      <c r="M28" s="8"/>
      <c r="N28" s="8"/>
    </row>
    <row r="29" s="21" customFormat="1" ht="222" customHeight="1" spans="1:14">
      <c r="A29" s="29"/>
      <c r="B29" s="4" t="s">
        <v>102</v>
      </c>
      <c r="C29" s="32" t="s">
        <v>313</v>
      </c>
      <c r="D29" s="29" t="s">
        <v>314</v>
      </c>
      <c r="E29" s="32" t="s">
        <v>271</v>
      </c>
      <c r="F29" s="32" t="s">
        <v>271</v>
      </c>
      <c r="G29" s="8">
        <v>1500</v>
      </c>
      <c r="H29" s="8"/>
      <c r="I29" s="8"/>
      <c r="J29" s="8">
        <v>1500</v>
      </c>
      <c r="K29" s="8"/>
      <c r="L29" s="8"/>
      <c r="M29" s="8"/>
      <c r="N29" s="8">
        <f>1064+110</f>
        <v>1174</v>
      </c>
    </row>
    <row r="30" s="21" customFormat="1" ht="90" customHeight="1" spans="1:14">
      <c r="A30" s="29"/>
      <c r="B30" s="4" t="s">
        <v>102</v>
      </c>
      <c r="C30" s="32" t="s">
        <v>315</v>
      </c>
      <c r="D30" s="29" t="s">
        <v>316</v>
      </c>
      <c r="E30" s="32" t="s">
        <v>271</v>
      </c>
      <c r="F30" s="32" t="s">
        <v>271</v>
      </c>
      <c r="G30" s="8">
        <v>100</v>
      </c>
      <c r="H30" s="8">
        <v>100</v>
      </c>
      <c r="I30" s="8"/>
      <c r="J30" s="8"/>
      <c r="K30" s="8"/>
      <c r="L30" s="8"/>
      <c r="M30" s="8"/>
      <c r="N30" s="8"/>
    </row>
    <row r="31" s="21" customFormat="1" ht="139" customHeight="1" spans="1:14">
      <c r="A31" s="29"/>
      <c r="B31" s="4" t="s">
        <v>102</v>
      </c>
      <c r="C31" s="32" t="s">
        <v>317</v>
      </c>
      <c r="D31" s="29" t="s">
        <v>318</v>
      </c>
      <c r="E31" s="32" t="s">
        <v>274</v>
      </c>
      <c r="F31" s="32" t="s">
        <v>271</v>
      </c>
      <c r="G31" s="8">
        <v>29</v>
      </c>
      <c r="H31" s="8">
        <v>29</v>
      </c>
      <c r="I31" s="8"/>
      <c r="J31" s="8"/>
      <c r="K31" s="8"/>
      <c r="L31" s="8"/>
      <c r="M31" s="8"/>
      <c r="N31" s="8"/>
    </row>
  </sheetData>
  <mergeCells count="9">
    <mergeCell ref="A1:N1"/>
    <mergeCell ref="M2:N2"/>
    <mergeCell ref="G3:N3"/>
    <mergeCell ref="A3:A4"/>
    <mergeCell ref="B3:B4"/>
    <mergeCell ref="C3:C4"/>
    <mergeCell ref="D3:D4"/>
    <mergeCell ref="E3:E4"/>
    <mergeCell ref="F3:F4"/>
  </mergeCells>
  <pageMargins left="0.694999992847443" right="0.694999992847443" top="0.75" bottom="0.75" header="0.300000011920929" footer="0.30000001192092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workbookViewId="0">
      <selection activeCell="A1" sqref="A1:H1"/>
    </sheetView>
  </sheetViews>
  <sheetFormatPr defaultColWidth="10" defaultRowHeight="13.5" outlineLevelCol="7"/>
  <cols>
    <col min="1" max="1" width="16.925" customWidth="1"/>
    <col min="2" max="8" width="15.9" customWidth="1"/>
    <col min="9" max="9" width="9.76666666666667" customWidth="1"/>
  </cols>
  <sheetData>
    <row r="1" ht="32.05" customHeight="1" spans="1:8">
      <c r="A1" s="11" t="s">
        <v>319</v>
      </c>
      <c r="B1" s="11"/>
      <c r="C1" s="11"/>
      <c r="D1" s="11"/>
      <c r="E1" s="11"/>
      <c r="F1" s="11"/>
      <c r="G1" s="11"/>
      <c r="H1" s="11"/>
    </row>
    <row r="2" ht="19.85" customHeight="1" spans="1:8">
      <c r="A2" s="12" t="s">
        <v>320</v>
      </c>
      <c r="B2" s="10"/>
      <c r="C2" s="10"/>
      <c r="D2" s="10"/>
      <c r="E2" s="10"/>
      <c r="F2" s="10"/>
      <c r="G2" s="10"/>
      <c r="H2" s="13" t="s">
        <v>6</v>
      </c>
    </row>
    <row r="3" ht="14.2" customHeight="1" spans="1:8">
      <c r="A3" s="14" t="s">
        <v>321</v>
      </c>
      <c r="B3" s="15" t="s">
        <v>322</v>
      </c>
      <c r="C3" s="15"/>
      <c r="D3" s="15"/>
      <c r="E3" s="15"/>
      <c r="F3" s="15"/>
      <c r="G3" s="15"/>
      <c r="H3" s="15"/>
    </row>
    <row r="4" ht="14.2" customHeight="1" spans="1:8">
      <c r="A4" s="16" t="s">
        <v>323</v>
      </c>
      <c r="B4" s="16" t="s">
        <v>324</v>
      </c>
      <c r="C4" s="16"/>
      <c r="D4" s="16"/>
      <c r="E4" s="16"/>
      <c r="F4" s="16" t="s">
        <v>325</v>
      </c>
      <c r="G4" s="16"/>
      <c r="H4" s="16"/>
    </row>
    <row r="5" ht="16.3" customHeight="1" spans="1:8">
      <c r="A5" s="16"/>
      <c r="B5" s="17" t="s">
        <v>315</v>
      </c>
      <c r="C5" s="17"/>
      <c r="D5" s="17"/>
      <c r="E5" s="17"/>
      <c r="F5" s="18">
        <v>100</v>
      </c>
      <c r="G5" s="18"/>
      <c r="H5" s="18"/>
    </row>
    <row r="6" ht="16.3" customHeight="1" spans="1:8">
      <c r="A6" s="16"/>
      <c r="B6" s="17" t="s">
        <v>289</v>
      </c>
      <c r="C6" s="17"/>
      <c r="D6" s="17"/>
      <c r="E6" s="17"/>
      <c r="F6" s="18">
        <v>2000</v>
      </c>
      <c r="G6" s="18"/>
      <c r="H6" s="18"/>
    </row>
    <row r="7" ht="16.3" customHeight="1" spans="1:8">
      <c r="A7" s="16"/>
      <c r="B7" s="17" t="s">
        <v>313</v>
      </c>
      <c r="C7" s="17"/>
      <c r="D7" s="17"/>
      <c r="E7" s="17"/>
      <c r="F7" s="18">
        <v>1500</v>
      </c>
      <c r="G7" s="18"/>
      <c r="H7" s="18"/>
    </row>
    <row r="8" ht="16.3" customHeight="1" spans="1:8">
      <c r="A8" s="16"/>
      <c r="B8" s="17" t="s">
        <v>272</v>
      </c>
      <c r="C8" s="17"/>
      <c r="D8" s="17"/>
      <c r="E8" s="17"/>
      <c r="F8" s="18">
        <v>8</v>
      </c>
      <c r="G8" s="18"/>
      <c r="H8" s="18"/>
    </row>
    <row r="9" ht="16.3" customHeight="1" spans="1:8">
      <c r="A9" s="16"/>
      <c r="B9" s="17" t="s">
        <v>291</v>
      </c>
      <c r="C9" s="17"/>
      <c r="D9" s="17"/>
      <c r="E9" s="17"/>
      <c r="F9" s="18">
        <v>7.21</v>
      </c>
      <c r="G9" s="18"/>
      <c r="H9" s="18"/>
    </row>
    <row r="10" ht="16.3" customHeight="1" spans="1:8">
      <c r="A10" s="16"/>
      <c r="B10" s="17" t="s">
        <v>283</v>
      </c>
      <c r="C10" s="17"/>
      <c r="D10" s="17"/>
      <c r="E10" s="17"/>
      <c r="F10" s="18">
        <v>6600</v>
      </c>
      <c r="G10" s="18"/>
      <c r="H10" s="18"/>
    </row>
    <row r="11" ht="16.3" customHeight="1" spans="1:8">
      <c r="A11" s="16"/>
      <c r="B11" s="17" t="s">
        <v>326</v>
      </c>
      <c r="C11" s="17"/>
      <c r="D11" s="17"/>
      <c r="E11" s="17"/>
      <c r="F11" s="18">
        <v>230</v>
      </c>
      <c r="G11" s="18"/>
      <c r="H11" s="18"/>
    </row>
    <row r="12" ht="16.3" customHeight="1" spans="1:8">
      <c r="A12" s="16"/>
      <c r="B12" s="17" t="s">
        <v>327</v>
      </c>
      <c r="C12" s="17"/>
      <c r="D12" s="17"/>
      <c r="E12" s="17"/>
      <c r="F12" s="18"/>
      <c r="G12" s="18"/>
      <c r="H12" s="18"/>
    </row>
    <row r="13" ht="16.3" customHeight="1" spans="1:8">
      <c r="A13" s="16"/>
      <c r="B13" s="17" t="s">
        <v>328</v>
      </c>
      <c r="C13" s="17"/>
      <c r="D13" s="17"/>
      <c r="E13" s="17"/>
      <c r="F13" s="18">
        <v>216.16</v>
      </c>
      <c r="G13" s="18"/>
      <c r="H13" s="18"/>
    </row>
    <row r="14" ht="16.3" customHeight="1" spans="1:8">
      <c r="A14" s="16"/>
      <c r="B14" s="17" t="s">
        <v>329</v>
      </c>
      <c r="C14" s="17"/>
      <c r="D14" s="17"/>
      <c r="E14" s="17"/>
      <c r="F14" s="18">
        <v>229.87</v>
      </c>
      <c r="G14" s="18"/>
      <c r="H14" s="18"/>
    </row>
    <row r="15" ht="16.3" customHeight="1" spans="1:8">
      <c r="A15" s="16"/>
      <c r="B15" s="17" t="s">
        <v>330</v>
      </c>
      <c r="C15" s="17"/>
      <c r="D15" s="17"/>
      <c r="E15" s="17"/>
      <c r="F15" s="18"/>
      <c r="G15" s="18"/>
      <c r="H15" s="18"/>
    </row>
    <row r="16" ht="16.3" customHeight="1" spans="1:8">
      <c r="A16" s="16"/>
      <c r="B16" s="17" t="s">
        <v>269</v>
      </c>
      <c r="C16" s="17"/>
      <c r="D16" s="17"/>
      <c r="E16" s="17"/>
      <c r="F16" s="18">
        <v>50</v>
      </c>
      <c r="G16" s="18"/>
      <c r="H16" s="18"/>
    </row>
    <row r="17" ht="16.3" customHeight="1" spans="1:8">
      <c r="A17" s="16"/>
      <c r="B17" s="17" t="s">
        <v>277</v>
      </c>
      <c r="C17" s="17"/>
      <c r="D17" s="17"/>
      <c r="E17" s="17"/>
      <c r="F17" s="18">
        <v>43</v>
      </c>
      <c r="G17" s="18"/>
      <c r="H17" s="18"/>
    </row>
    <row r="18" ht="16.3" customHeight="1" spans="1:8">
      <c r="A18" s="16"/>
      <c r="B18" s="17" t="s">
        <v>305</v>
      </c>
      <c r="C18" s="17"/>
      <c r="D18" s="17"/>
      <c r="E18" s="17"/>
      <c r="F18" s="18">
        <v>500</v>
      </c>
      <c r="G18" s="18"/>
      <c r="H18" s="18"/>
    </row>
    <row r="19" ht="16.3" customHeight="1" spans="1:8">
      <c r="A19" s="16"/>
      <c r="B19" s="17" t="s">
        <v>309</v>
      </c>
      <c r="C19" s="17"/>
      <c r="D19" s="17"/>
      <c r="E19" s="17"/>
      <c r="F19" s="18">
        <v>100</v>
      </c>
      <c r="G19" s="18"/>
      <c r="H19" s="18"/>
    </row>
    <row r="20" ht="16.3" customHeight="1" spans="1:8">
      <c r="A20" s="16"/>
      <c r="B20" s="17" t="s">
        <v>295</v>
      </c>
      <c r="C20" s="17"/>
      <c r="D20" s="17"/>
      <c r="E20" s="17"/>
      <c r="F20" s="18">
        <v>200</v>
      </c>
      <c r="G20" s="18"/>
      <c r="H20" s="18"/>
    </row>
    <row r="21" ht="16.3" customHeight="1" spans="1:8">
      <c r="A21" s="16"/>
      <c r="B21" s="17" t="s">
        <v>281</v>
      </c>
      <c r="C21" s="17"/>
      <c r="D21" s="17"/>
      <c r="E21" s="17"/>
      <c r="F21" s="18">
        <v>500</v>
      </c>
      <c r="G21" s="18"/>
      <c r="H21" s="18"/>
    </row>
    <row r="22" ht="16.3" customHeight="1" spans="1:8">
      <c r="A22" s="16"/>
      <c r="B22" s="17" t="s">
        <v>307</v>
      </c>
      <c r="C22" s="17"/>
      <c r="D22" s="17"/>
      <c r="E22" s="17"/>
      <c r="F22" s="18">
        <v>1520</v>
      </c>
      <c r="G22" s="18"/>
      <c r="H22" s="18"/>
    </row>
    <row r="23" ht="16.3" customHeight="1" spans="1:8">
      <c r="A23" s="16"/>
      <c r="B23" s="17" t="s">
        <v>303</v>
      </c>
      <c r="C23" s="17"/>
      <c r="D23" s="17"/>
      <c r="E23" s="17"/>
      <c r="F23" s="18">
        <v>115</v>
      </c>
      <c r="G23" s="18"/>
      <c r="H23" s="18"/>
    </row>
    <row r="24" ht="16.3" customHeight="1" spans="1:8">
      <c r="A24" s="16"/>
      <c r="B24" s="17" t="s">
        <v>317</v>
      </c>
      <c r="C24" s="17"/>
      <c r="D24" s="17"/>
      <c r="E24" s="17"/>
      <c r="F24" s="18">
        <v>29</v>
      </c>
      <c r="G24" s="18"/>
      <c r="H24" s="18"/>
    </row>
    <row r="25" ht="16.3" customHeight="1" spans="1:8">
      <c r="A25" s="16"/>
      <c r="B25" s="17" t="s">
        <v>287</v>
      </c>
      <c r="C25" s="17"/>
      <c r="D25" s="17"/>
      <c r="E25" s="17"/>
      <c r="F25" s="18">
        <v>7.1</v>
      </c>
      <c r="G25" s="18"/>
      <c r="H25" s="18"/>
    </row>
    <row r="26" ht="16.3" customHeight="1" spans="1:8">
      <c r="A26" s="16"/>
      <c r="B26" s="17" t="s">
        <v>299</v>
      </c>
      <c r="C26" s="17"/>
      <c r="D26" s="17"/>
      <c r="E26" s="17"/>
      <c r="F26" s="18">
        <v>1000</v>
      </c>
      <c r="G26" s="18"/>
      <c r="H26" s="18"/>
    </row>
    <row r="27" ht="16.3" customHeight="1" spans="1:8">
      <c r="A27" s="16"/>
      <c r="B27" s="17" t="s">
        <v>301</v>
      </c>
      <c r="C27" s="17"/>
      <c r="D27" s="17"/>
      <c r="E27" s="17"/>
      <c r="F27" s="18">
        <v>26.71</v>
      </c>
      <c r="G27" s="18"/>
      <c r="H27" s="18"/>
    </row>
    <row r="28" ht="48.95" customHeight="1" spans="1:8">
      <c r="A28" s="16" t="s">
        <v>331</v>
      </c>
      <c r="B28" s="17" t="s">
        <v>332</v>
      </c>
      <c r="C28" s="17"/>
      <c r="D28" s="17"/>
      <c r="E28" s="17"/>
      <c r="F28" s="17"/>
      <c r="G28" s="17"/>
      <c r="H28" s="17"/>
    </row>
    <row r="29" ht="19.9" customHeight="1" spans="1:8">
      <c r="A29" s="16" t="s">
        <v>333</v>
      </c>
      <c r="B29" s="14" t="s">
        <v>334</v>
      </c>
      <c r="C29" s="14" t="s">
        <v>335</v>
      </c>
      <c r="D29" s="14" t="s">
        <v>336</v>
      </c>
      <c r="E29" s="16" t="s">
        <v>337</v>
      </c>
      <c r="F29" s="14" t="s">
        <v>338</v>
      </c>
      <c r="G29" s="16" t="s">
        <v>339</v>
      </c>
      <c r="H29" s="19" t="s">
        <v>340</v>
      </c>
    </row>
    <row r="30" ht="14.2" customHeight="1" spans="1:8">
      <c r="A30" s="16"/>
      <c r="B30" s="20" t="s">
        <v>341</v>
      </c>
      <c r="C30" s="20" t="s">
        <v>342</v>
      </c>
      <c r="D30" s="20" t="s">
        <v>343</v>
      </c>
      <c r="E30" s="20" t="s">
        <v>344</v>
      </c>
      <c r="F30" s="20" t="s">
        <v>345</v>
      </c>
      <c r="G30" s="20" t="s">
        <v>346</v>
      </c>
      <c r="H30" s="20" t="s">
        <v>347</v>
      </c>
    </row>
    <row r="31" ht="14.2" customHeight="1" spans="1:8">
      <c r="A31" s="16"/>
      <c r="B31" s="20"/>
      <c r="C31" s="20" t="s">
        <v>348</v>
      </c>
      <c r="D31" s="20" t="s">
        <v>349</v>
      </c>
      <c r="E31" s="20" t="s">
        <v>344</v>
      </c>
      <c r="F31" s="20" t="s">
        <v>345</v>
      </c>
      <c r="G31" s="20" t="s">
        <v>346</v>
      </c>
      <c r="H31" s="20" t="s">
        <v>347</v>
      </c>
    </row>
    <row r="32" ht="14.2" customHeight="1" spans="1:8">
      <c r="A32" s="16"/>
      <c r="B32" s="20"/>
      <c r="C32" s="20"/>
      <c r="D32" s="20" t="s">
        <v>350</v>
      </c>
      <c r="E32" s="20" t="s">
        <v>344</v>
      </c>
      <c r="F32" s="20" t="s">
        <v>345</v>
      </c>
      <c r="G32" s="20" t="s">
        <v>346</v>
      </c>
      <c r="H32" s="20" t="s">
        <v>347</v>
      </c>
    </row>
    <row r="33" ht="14.2" customHeight="1" spans="1:8">
      <c r="A33" s="16"/>
      <c r="B33" s="20"/>
      <c r="C33" s="20"/>
      <c r="D33" s="20" t="s">
        <v>351</v>
      </c>
      <c r="E33" s="20" t="s">
        <v>344</v>
      </c>
      <c r="F33" s="20" t="s">
        <v>345</v>
      </c>
      <c r="G33" s="20" t="s">
        <v>346</v>
      </c>
      <c r="H33" s="20" t="s">
        <v>347</v>
      </c>
    </row>
    <row r="34" ht="14.2" customHeight="1" spans="1:8">
      <c r="A34" s="16"/>
      <c r="B34" s="20"/>
      <c r="C34" s="20" t="s">
        <v>352</v>
      </c>
      <c r="D34" s="20" t="s">
        <v>353</v>
      </c>
      <c r="E34" s="20"/>
      <c r="F34" s="20" t="s">
        <v>354</v>
      </c>
      <c r="G34" s="20"/>
      <c r="H34" s="20" t="s">
        <v>347</v>
      </c>
    </row>
    <row r="35" ht="14.2" customHeight="1" spans="1:8">
      <c r="A35" s="16"/>
      <c r="B35" s="20"/>
      <c r="C35" s="20"/>
      <c r="D35" s="20" t="s">
        <v>355</v>
      </c>
      <c r="E35" s="20"/>
      <c r="F35" s="20" t="s">
        <v>354</v>
      </c>
      <c r="G35" s="20"/>
      <c r="H35" s="20" t="s">
        <v>347</v>
      </c>
    </row>
    <row r="36" ht="14.2" customHeight="1" spans="1:8">
      <c r="A36" s="16"/>
      <c r="B36" s="20" t="s">
        <v>356</v>
      </c>
      <c r="C36" s="20" t="s">
        <v>357</v>
      </c>
      <c r="D36" s="20" t="s">
        <v>358</v>
      </c>
      <c r="E36" s="20" t="s">
        <v>359</v>
      </c>
      <c r="F36" s="20" t="s">
        <v>360</v>
      </c>
      <c r="G36" s="20" t="s">
        <v>346</v>
      </c>
      <c r="H36" s="20" t="s">
        <v>347</v>
      </c>
    </row>
    <row r="37" ht="14.2" customHeight="1" spans="1:8">
      <c r="A37" s="16"/>
      <c r="B37" s="20"/>
      <c r="C37" s="20"/>
      <c r="D37" s="20" t="s">
        <v>361</v>
      </c>
      <c r="E37" s="20" t="s">
        <v>359</v>
      </c>
      <c r="F37" s="20" t="s">
        <v>362</v>
      </c>
      <c r="G37" s="20" t="s">
        <v>346</v>
      </c>
      <c r="H37" s="20" t="s">
        <v>347</v>
      </c>
    </row>
    <row r="38" ht="14.2" customHeight="1" spans="1:8">
      <c r="A38" s="16"/>
      <c r="B38" s="20"/>
      <c r="C38" s="20"/>
      <c r="D38" s="20" t="s">
        <v>363</v>
      </c>
      <c r="E38" s="20" t="s">
        <v>344</v>
      </c>
      <c r="F38" s="20" t="s">
        <v>345</v>
      </c>
      <c r="G38" s="20" t="s">
        <v>346</v>
      </c>
      <c r="H38" s="20" t="s">
        <v>347</v>
      </c>
    </row>
    <row r="39" ht="14.2" customHeight="1" spans="1:8">
      <c r="A39" s="16"/>
      <c r="B39" s="20" t="s">
        <v>364</v>
      </c>
      <c r="C39" s="20" t="s">
        <v>365</v>
      </c>
      <c r="D39" s="20" t="s">
        <v>366</v>
      </c>
      <c r="E39" s="20" t="s">
        <v>344</v>
      </c>
      <c r="F39" s="20" t="s">
        <v>345</v>
      </c>
      <c r="G39" s="20" t="s">
        <v>346</v>
      </c>
      <c r="H39" s="20" t="s">
        <v>347</v>
      </c>
    </row>
    <row r="40" ht="14.2" customHeight="1" spans="1:8">
      <c r="A40" s="16"/>
      <c r="B40" s="20"/>
      <c r="C40" s="20" t="s">
        <v>367</v>
      </c>
      <c r="D40" s="20" t="s">
        <v>368</v>
      </c>
      <c r="E40" s="20"/>
      <c r="F40" s="20" t="s">
        <v>369</v>
      </c>
      <c r="G40" s="20"/>
      <c r="H40" s="20" t="s">
        <v>347</v>
      </c>
    </row>
    <row r="41" ht="14.2" customHeight="1" spans="1:8">
      <c r="A41" s="16"/>
      <c r="B41" s="20"/>
      <c r="C41" s="20" t="s">
        <v>370</v>
      </c>
      <c r="D41" s="20" t="s">
        <v>371</v>
      </c>
      <c r="E41" s="20"/>
      <c r="F41" s="20" t="s">
        <v>354</v>
      </c>
      <c r="G41" s="20"/>
      <c r="H41" s="20" t="s">
        <v>347</v>
      </c>
    </row>
    <row r="42" ht="14.2" customHeight="1" spans="1:8">
      <c r="A42" s="16"/>
      <c r="B42" s="20"/>
      <c r="C42" s="20"/>
      <c r="D42" s="20" t="s">
        <v>372</v>
      </c>
      <c r="E42" s="20"/>
      <c r="F42" s="20" t="s">
        <v>354</v>
      </c>
      <c r="G42" s="20"/>
      <c r="H42" s="20" t="s">
        <v>347</v>
      </c>
    </row>
    <row r="43" ht="14.2" customHeight="1" spans="1:8">
      <c r="A43" s="16"/>
      <c r="B43" s="20"/>
      <c r="C43" s="20" t="s">
        <v>373</v>
      </c>
      <c r="D43" s="20" t="s">
        <v>374</v>
      </c>
      <c r="E43" s="20"/>
      <c r="F43" s="20" t="s">
        <v>375</v>
      </c>
      <c r="G43" s="20"/>
      <c r="H43" s="20" t="s">
        <v>347</v>
      </c>
    </row>
    <row r="44" ht="14.2" customHeight="1" spans="1:8">
      <c r="A44" s="16"/>
      <c r="B44" s="20"/>
      <c r="C44" s="20" t="s">
        <v>376</v>
      </c>
      <c r="D44" s="20" t="s">
        <v>377</v>
      </c>
      <c r="E44" s="20" t="s">
        <v>344</v>
      </c>
      <c r="F44" s="20" t="s">
        <v>345</v>
      </c>
      <c r="G44" s="20" t="s">
        <v>346</v>
      </c>
      <c r="H44" s="20" t="s">
        <v>347</v>
      </c>
    </row>
    <row r="45" ht="22.6" customHeight="1" spans="1:8">
      <c r="A45" s="16"/>
      <c r="B45" s="20"/>
      <c r="C45" s="20" t="s">
        <v>378</v>
      </c>
      <c r="D45" s="20" t="s">
        <v>379</v>
      </c>
      <c r="E45" s="20" t="s">
        <v>344</v>
      </c>
      <c r="F45" s="20" t="s">
        <v>360</v>
      </c>
      <c r="G45" s="20" t="s">
        <v>380</v>
      </c>
      <c r="H45" s="20" t="s">
        <v>347</v>
      </c>
    </row>
    <row r="46" ht="14.2" customHeight="1" spans="1:8">
      <c r="A46" s="16"/>
      <c r="B46" s="20" t="s">
        <v>381</v>
      </c>
      <c r="C46" s="20" t="s">
        <v>382</v>
      </c>
      <c r="D46" s="20" t="s">
        <v>383</v>
      </c>
      <c r="E46" s="20" t="s">
        <v>359</v>
      </c>
      <c r="F46" s="20" t="s">
        <v>360</v>
      </c>
      <c r="G46" s="20" t="s">
        <v>346</v>
      </c>
      <c r="H46" s="20" t="s">
        <v>347</v>
      </c>
    </row>
    <row r="47" ht="14.2" customHeight="1" spans="1:8">
      <c r="A47" s="16"/>
      <c r="B47" s="20"/>
      <c r="C47" s="20"/>
      <c r="D47" s="20" t="s">
        <v>384</v>
      </c>
      <c r="E47" s="20" t="s">
        <v>359</v>
      </c>
      <c r="F47" s="20" t="s">
        <v>345</v>
      </c>
      <c r="G47" s="20" t="s">
        <v>346</v>
      </c>
      <c r="H47" s="20" t="s">
        <v>347</v>
      </c>
    </row>
    <row r="48" ht="14.2" customHeight="1" spans="1:8">
      <c r="A48" s="16"/>
      <c r="B48" s="20" t="s">
        <v>385</v>
      </c>
      <c r="C48" s="20" t="s">
        <v>386</v>
      </c>
      <c r="D48" s="20" t="s">
        <v>387</v>
      </c>
      <c r="E48" s="20" t="s">
        <v>359</v>
      </c>
      <c r="F48" s="20" t="s">
        <v>360</v>
      </c>
      <c r="G48" s="20" t="s">
        <v>346</v>
      </c>
      <c r="H48" s="20" t="s">
        <v>347</v>
      </c>
    </row>
    <row r="49" ht="22.6" customHeight="1" spans="1:8">
      <c r="A49" s="16"/>
      <c r="B49" s="20"/>
      <c r="C49" s="20" t="s">
        <v>388</v>
      </c>
      <c r="D49" s="20" t="s">
        <v>389</v>
      </c>
      <c r="E49" s="20"/>
      <c r="F49" s="20" t="s">
        <v>390</v>
      </c>
      <c r="G49" s="20"/>
      <c r="H49" s="20" t="s">
        <v>347</v>
      </c>
    </row>
    <row r="50" ht="14.2" customHeight="1" spans="1:8">
      <c r="A50" s="16"/>
      <c r="B50" s="20"/>
      <c r="C50" s="20" t="s">
        <v>391</v>
      </c>
      <c r="D50" s="20" t="s">
        <v>392</v>
      </c>
      <c r="E50" s="20" t="s">
        <v>393</v>
      </c>
      <c r="F50" s="20" t="s">
        <v>394</v>
      </c>
      <c r="G50" s="20" t="s">
        <v>346</v>
      </c>
      <c r="H50" s="20" t="s">
        <v>347</v>
      </c>
    </row>
    <row r="51" ht="14.2" customHeight="1" spans="1:8">
      <c r="A51" s="16"/>
      <c r="B51" s="20" t="s">
        <v>395</v>
      </c>
      <c r="C51" s="20" t="s">
        <v>396</v>
      </c>
      <c r="D51" s="20" t="s">
        <v>355</v>
      </c>
      <c r="E51" s="20"/>
      <c r="F51" s="20" t="s">
        <v>397</v>
      </c>
      <c r="G51" s="20"/>
      <c r="H51" s="20" t="s">
        <v>347</v>
      </c>
    </row>
    <row r="52" ht="8.5" customHeight="1" spans="1:8">
      <c r="A52" s="10"/>
      <c r="B52" s="10"/>
      <c r="C52" s="10"/>
      <c r="D52" s="10"/>
      <c r="E52" s="10"/>
      <c r="F52" s="10"/>
      <c r="G52" s="10"/>
      <c r="H52" s="10"/>
    </row>
    <row r="53" ht="8.5" customHeight="1" spans="1:8">
      <c r="A53" s="10"/>
      <c r="B53" s="10"/>
      <c r="C53" s="10"/>
      <c r="D53" s="10"/>
      <c r="E53" s="10"/>
      <c r="F53" s="10"/>
      <c r="G53" s="10"/>
      <c r="H53" s="10"/>
    </row>
  </sheetData>
  <mergeCells count="63">
    <mergeCell ref="A1:H1"/>
    <mergeCell ref="B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H28"/>
    <mergeCell ref="A4:A27"/>
    <mergeCell ref="A29:A51"/>
    <mergeCell ref="B30:B35"/>
    <mergeCell ref="B36:B38"/>
    <mergeCell ref="B39:B45"/>
    <mergeCell ref="B46:B47"/>
    <mergeCell ref="B48:B50"/>
    <mergeCell ref="C31:C33"/>
    <mergeCell ref="C34:C35"/>
    <mergeCell ref="C36:C38"/>
    <mergeCell ref="C41:C42"/>
    <mergeCell ref="C46:C47"/>
  </mergeCells>
  <pageMargins left="0.75" right="0.75" top="0.270000010728836" bottom="0.270000010728836" header="0" footer="0"/>
  <pageSetup paperSize="9" orientation="portrait"/>
  <headerFooter/>
  <rowBreaks count="1" manualBreakCount="1">
    <brk id="53"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2"/>
  <sheetViews>
    <sheetView workbookViewId="0">
      <selection activeCell="L13" sqref="L13"/>
    </sheetView>
  </sheetViews>
  <sheetFormatPr defaultColWidth="10" defaultRowHeight="13.5" outlineLevelCol="7"/>
  <cols>
    <col min="1" max="1" width="24.75" customWidth="1"/>
    <col min="2" max="8" width="15.3833333333333" customWidth="1"/>
    <col min="9" max="9" width="9.76666666666667" customWidth="1"/>
  </cols>
  <sheetData>
    <row r="1" ht="31.3" customHeight="1" spans="1:8">
      <c r="A1" s="1" t="s">
        <v>398</v>
      </c>
      <c r="B1" s="1"/>
      <c r="C1" s="1"/>
      <c r="D1" s="1"/>
      <c r="E1" s="1"/>
      <c r="F1" s="1"/>
      <c r="G1" s="1"/>
      <c r="H1" s="1"/>
    </row>
    <row r="2" ht="14.2" customHeight="1" spans="1:8">
      <c r="A2" s="2" t="s">
        <v>4</v>
      </c>
      <c r="B2" s="2"/>
      <c r="C2" s="2"/>
      <c r="D2" s="2"/>
      <c r="E2" s="3" t="s">
        <v>80</v>
      </c>
      <c r="F2" s="3"/>
      <c r="G2" s="3"/>
      <c r="H2" s="3"/>
    </row>
    <row r="3" ht="22.75" customHeight="1" spans="1:8">
      <c r="A3" s="4" t="s">
        <v>399</v>
      </c>
      <c r="B3" s="5" t="s">
        <v>269</v>
      </c>
      <c r="C3" s="5"/>
      <c r="D3" s="5"/>
      <c r="E3" s="5"/>
      <c r="F3" s="5"/>
      <c r="G3" s="5"/>
      <c r="H3" s="5"/>
    </row>
    <row r="4" ht="22.75" customHeight="1" spans="1:8">
      <c r="A4" s="4" t="s">
        <v>400</v>
      </c>
      <c r="B4" s="6" t="s">
        <v>401</v>
      </c>
      <c r="C4" s="6"/>
      <c r="D4" s="6"/>
      <c r="E4" s="6" t="s">
        <v>402</v>
      </c>
      <c r="F4" s="6" t="s">
        <v>403</v>
      </c>
      <c r="G4" s="6"/>
      <c r="H4" s="6"/>
    </row>
    <row r="5" ht="22.75" customHeight="1" spans="1:8">
      <c r="A5" s="4" t="s">
        <v>404</v>
      </c>
      <c r="B5" s="7" t="s">
        <v>405</v>
      </c>
      <c r="C5" s="7"/>
      <c r="D5" s="7"/>
      <c r="E5" s="8">
        <v>50</v>
      </c>
      <c r="F5" s="8"/>
      <c r="G5" s="8"/>
      <c r="H5" s="8"/>
    </row>
    <row r="6" ht="22.75" customHeight="1" spans="1:8">
      <c r="A6" s="4"/>
      <c r="B6" s="7" t="s">
        <v>406</v>
      </c>
      <c r="C6" s="7"/>
      <c r="D6" s="7"/>
      <c r="E6" s="8">
        <v>50</v>
      </c>
      <c r="F6" s="8"/>
      <c r="G6" s="8"/>
      <c r="H6" s="8"/>
    </row>
    <row r="7" ht="22.75" customHeight="1" spans="1:8">
      <c r="A7" s="4"/>
      <c r="B7" s="7" t="s">
        <v>407</v>
      </c>
      <c r="C7" s="7"/>
      <c r="D7" s="7"/>
      <c r="E7" s="8">
        <v>50</v>
      </c>
      <c r="F7" s="8"/>
      <c r="G7" s="8"/>
      <c r="H7" s="8"/>
    </row>
    <row r="8" ht="22.75" customHeight="1" spans="1:8">
      <c r="A8" s="4"/>
      <c r="B8" s="7" t="s">
        <v>408</v>
      </c>
      <c r="C8" s="7"/>
      <c r="D8" s="7"/>
      <c r="E8" s="8"/>
      <c r="F8" s="8"/>
      <c r="G8" s="8"/>
      <c r="H8" s="8"/>
    </row>
    <row r="9" ht="22.75" customHeight="1" spans="1:8">
      <c r="A9" s="4"/>
      <c r="B9" s="7" t="s">
        <v>409</v>
      </c>
      <c r="C9" s="7"/>
      <c r="D9" s="7"/>
      <c r="E9" s="8"/>
      <c r="F9" s="8"/>
      <c r="G9" s="8"/>
      <c r="H9" s="8"/>
    </row>
    <row r="10" ht="22.75" customHeight="1" spans="1:8">
      <c r="A10" s="4"/>
      <c r="B10" s="7" t="s">
        <v>410</v>
      </c>
      <c r="C10" s="7"/>
      <c r="D10" s="7"/>
      <c r="E10" s="8"/>
      <c r="F10" s="8"/>
      <c r="G10" s="8"/>
      <c r="H10" s="8"/>
    </row>
    <row r="11" ht="22.75" customHeight="1" spans="1:8">
      <c r="A11" s="4"/>
      <c r="B11" s="7" t="s">
        <v>411</v>
      </c>
      <c r="C11" s="7"/>
      <c r="D11" s="7"/>
      <c r="E11" s="8"/>
      <c r="F11" s="8"/>
      <c r="G11" s="8"/>
      <c r="H11" s="8"/>
    </row>
    <row r="12" ht="22.75" customHeight="1" spans="1:8">
      <c r="A12" s="4"/>
      <c r="B12" s="7" t="s">
        <v>412</v>
      </c>
      <c r="C12" s="7"/>
      <c r="D12" s="7"/>
      <c r="E12" s="8"/>
      <c r="F12" s="8"/>
      <c r="G12" s="8"/>
      <c r="H12" s="8"/>
    </row>
    <row r="13" ht="22.75" customHeight="1" spans="1:8">
      <c r="A13" s="4" t="s">
        <v>413</v>
      </c>
      <c r="B13" s="6" t="s">
        <v>414</v>
      </c>
      <c r="C13" s="6"/>
      <c r="D13" s="6"/>
      <c r="E13" s="6"/>
      <c r="F13" s="6"/>
      <c r="G13" s="6"/>
      <c r="H13" s="6"/>
    </row>
    <row r="14" ht="22.75" customHeight="1" spans="1:8">
      <c r="A14" s="4"/>
      <c r="B14" s="7" t="s">
        <v>270</v>
      </c>
      <c r="C14" s="7"/>
      <c r="D14" s="7"/>
      <c r="E14" s="7"/>
      <c r="F14" s="7"/>
      <c r="G14" s="7"/>
      <c r="H14" s="7"/>
    </row>
    <row r="15" ht="22.75" customHeight="1" spans="1:8">
      <c r="A15" s="4"/>
      <c r="B15" s="7" t="s">
        <v>415</v>
      </c>
      <c r="C15" s="7"/>
      <c r="D15" s="7"/>
      <c r="E15" s="7"/>
      <c r="F15" s="7"/>
      <c r="G15" s="7"/>
      <c r="H15" s="7"/>
    </row>
    <row r="16" ht="14.2" customHeight="1" spans="1:8">
      <c r="A16" s="4" t="s">
        <v>416</v>
      </c>
      <c r="B16" s="6" t="s">
        <v>334</v>
      </c>
      <c r="C16" s="6" t="s">
        <v>335</v>
      </c>
      <c r="D16" s="6" t="s">
        <v>336</v>
      </c>
      <c r="E16" s="4" t="s">
        <v>337</v>
      </c>
      <c r="F16" s="6" t="s">
        <v>338</v>
      </c>
      <c r="G16" s="4" t="s">
        <v>339</v>
      </c>
      <c r="H16" s="6" t="s">
        <v>340</v>
      </c>
    </row>
    <row r="17" ht="14.2" customHeight="1" spans="1:8">
      <c r="A17" s="4"/>
      <c r="B17" s="6"/>
      <c r="C17" s="6"/>
      <c r="D17" s="6"/>
      <c r="E17" s="4"/>
      <c r="F17" s="6"/>
      <c r="G17" s="4"/>
      <c r="H17" s="6"/>
    </row>
    <row r="18" ht="22.75" customHeight="1" spans="1:8">
      <c r="A18" s="4"/>
      <c r="B18" s="5" t="s">
        <v>417</v>
      </c>
      <c r="C18" s="5" t="s">
        <v>418</v>
      </c>
      <c r="D18" s="7" t="s">
        <v>419</v>
      </c>
      <c r="E18" s="4" t="s">
        <v>344</v>
      </c>
      <c r="F18" s="6" t="s">
        <v>345</v>
      </c>
      <c r="G18" s="4" t="s">
        <v>346</v>
      </c>
      <c r="H18" s="9" t="s">
        <v>420</v>
      </c>
    </row>
    <row r="19" ht="22.75" customHeight="1" spans="1:8">
      <c r="A19" s="4"/>
      <c r="B19" s="5"/>
      <c r="C19" s="5"/>
      <c r="D19" s="7" t="s">
        <v>421</v>
      </c>
      <c r="E19" s="4" t="s">
        <v>393</v>
      </c>
      <c r="F19" s="6" t="s">
        <v>345</v>
      </c>
      <c r="G19" s="4" t="s">
        <v>346</v>
      </c>
      <c r="H19" s="9" t="s">
        <v>422</v>
      </c>
    </row>
    <row r="20" ht="22.75" customHeight="1" spans="1:8">
      <c r="A20" s="4"/>
      <c r="B20" s="5"/>
      <c r="C20" s="5"/>
      <c r="D20" s="7" t="s">
        <v>423</v>
      </c>
      <c r="E20" s="4" t="s">
        <v>393</v>
      </c>
      <c r="F20" s="6" t="s">
        <v>424</v>
      </c>
      <c r="G20" s="4" t="s">
        <v>425</v>
      </c>
      <c r="H20" s="9" t="s">
        <v>422</v>
      </c>
    </row>
    <row r="21" ht="22.75" customHeight="1" spans="1:8">
      <c r="A21" s="4"/>
      <c r="B21" s="5"/>
      <c r="C21" s="5" t="s">
        <v>426</v>
      </c>
      <c r="D21" s="7" t="s">
        <v>427</v>
      </c>
      <c r="E21" s="4" t="s">
        <v>344</v>
      </c>
      <c r="F21" s="6" t="s">
        <v>345</v>
      </c>
      <c r="G21" s="4" t="s">
        <v>346</v>
      </c>
      <c r="H21" s="9" t="s">
        <v>420</v>
      </c>
    </row>
    <row r="22" ht="22.75" customHeight="1" spans="1:8">
      <c r="A22" s="4"/>
      <c r="B22" s="5"/>
      <c r="C22" s="5"/>
      <c r="D22" s="7" t="s">
        <v>428</v>
      </c>
      <c r="E22" s="4" t="s">
        <v>393</v>
      </c>
      <c r="F22" s="6" t="s">
        <v>345</v>
      </c>
      <c r="G22" s="4" t="s">
        <v>346</v>
      </c>
      <c r="H22" s="9" t="s">
        <v>422</v>
      </c>
    </row>
    <row r="23" ht="22.75" customHeight="1" spans="1:8">
      <c r="A23" s="4"/>
      <c r="B23" s="5"/>
      <c r="C23" s="5"/>
      <c r="D23" s="7" t="s">
        <v>429</v>
      </c>
      <c r="E23" s="4" t="s">
        <v>359</v>
      </c>
      <c r="F23" s="6" t="s">
        <v>430</v>
      </c>
      <c r="G23" s="4" t="s">
        <v>346</v>
      </c>
      <c r="H23" s="9" t="s">
        <v>422</v>
      </c>
    </row>
    <row r="24" ht="22.75" customHeight="1" spans="1:8">
      <c r="A24" s="4"/>
      <c r="B24" s="5"/>
      <c r="C24" s="5" t="s">
        <v>431</v>
      </c>
      <c r="D24" s="7" t="s">
        <v>432</v>
      </c>
      <c r="E24" s="4" t="s">
        <v>344</v>
      </c>
      <c r="F24" s="6" t="s">
        <v>345</v>
      </c>
      <c r="G24" s="4" t="s">
        <v>346</v>
      </c>
      <c r="H24" s="9" t="s">
        <v>420</v>
      </c>
    </row>
    <row r="25" ht="22.75" customHeight="1" spans="1:8">
      <c r="A25" s="4"/>
      <c r="B25" s="5"/>
      <c r="C25" s="5" t="s">
        <v>433</v>
      </c>
      <c r="D25" s="7" t="s">
        <v>434</v>
      </c>
      <c r="E25" s="4" t="s">
        <v>344</v>
      </c>
      <c r="F25" s="6" t="s">
        <v>345</v>
      </c>
      <c r="G25" s="4" t="s">
        <v>346</v>
      </c>
      <c r="H25" s="9" t="s">
        <v>420</v>
      </c>
    </row>
    <row r="26" ht="24.1" customHeight="1" spans="1:8">
      <c r="A26" s="4"/>
      <c r="B26" s="5" t="s">
        <v>435</v>
      </c>
      <c r="C26" s="5" t="s">
        <v>436</v>
      </c>
      <c r="D26" s="7" t="s">
        <v>437</v>
      </c>
      <c r="E26" s="4" t="s">
        <v>393</v>
      </c>
      <c r="F26" s="6" t="s">
        <v>430</v>
      </c>
      <c r="G26" s="4" t="s">
        <v>346</v>
      </c>
      <c r="H26" s="9" t="s">
        <v>422</v>
      </c>
    </row>
    <row r="27" ht="22.75" customHeight="1" spans="1:8">
      <c r="A27" s="4"/>
      <c r="B27" s="5"/>
      <c r="C27" s="5"/>
      <c r="D27" s="7" t="s">
        <v>438</v>
      </c>
      <c r="E27" s="4"/>
      <c r="F27" s="6" t="s">
        <v>439</v>
      </c>
      <c r="G27" s="4"/>
      <c r="H27" s="9" t="s">
        <v>422</v>
      </c>
    </row>
    <row r="28" ht="24.1" customHeight="1" spans="1:8">
      <c r="A28" s="4"/>
      <c r="B28" s="5"/>
      <c r="C28" s="5"/>
      <c r="D28" s="7" t="s">
        <v>440</v>
      </c>
      <c r="E28" s="4"/>
      <c r="F28" s="6" t="s">
        <v>441</v>
      </c>
      <c r="G28" s="4"/>
      <c r="H28" s="9" t="s">
        <v>420</v>
      </c>
    </row>
    <row r="29" ht="22.75" customHeight="1" spans="1:8">
      <c r="A29" s="4"/>
      <c r="B29" s="5"/>
      <c r="C29" s="5" t="s">
        <v>442</v>
      </c>
      <c r="D29" s="7" t="s">
        <v>443</v>
      </c>
      <c r="E29" s="4"/>
      <c r="F29" s="6" t="s">
        <v>444</v>
      </c>
      <c r="G29" s="4"/>
      <c r="H29" s="9" t="s">
        <v>420</v>
      </c>
    </row>
    <row r="30" ht="24.1" customHeight="1" spans="1:8">
      <c r="A30" s="4"/>
      <c r="B30" s="5" t="s">
        <v>445</v>
      </c>
      <c r="C30" s="5" t="s">
        <v>446</v>
      </c>
      <c r="D30" s="7" t="s">
        <v>447</v>
      </c>
      <c r="E30" s="4" t="s">
        <v>393</v>
      </c>
      <c r="F30" s="6" t="s">
        <v>448</v>
      </c>
      <c r="G30" s="4" t="s">
        <v>346</v>
      </c>
      <c r="H30" s="9" t="s">
        <v>420</v>
      </c>
    </row>
    <row r="31" ht="7.2" customHeight="1" spans="1:8">
      <c r="A31" s="10"/>
      <c r="B31" s="10"/>
      <c r="C31" s="10"/>
      <c r="D31" s="10"/>
      <c r="E31" s="10"/>
      <c r="F31" s="10"/>
      <c r="G31" s="10"/>
      <c r="H31" s="10"/>
    </row>
    <row r="32" ht="22.75" customHeight="1" spans="1:8">
      <c r="A32" s="4" t="s">
        <v>399</v>
      </c>
      <c r="B32" s="5" t="s">
        <v>291</v>
      </c>
      <c r="C32" s="5"/>
      <c r="D32" s="5"/>
      <c r="E32" s="5"/>
      <c r="F32" s="5"/>
      <c r="G32" s="5"/>
      <c r="H32" s="5"/>
    </row>
    <row r="33" ht="22.75" customHeight="1" spans="1:8">
      <c r="A33" s="4" t="s">
        <v>400</v>
      </c>
      <c r="B33" s="6" t="s">
        <v>401</v>
      </c>
      <c r="C33" s="6"/>
      <c r="D33" s="6"/>
      <c r="E33" s="6" t="s">
        <v>402</v>
      </c>
      <c r="F33" s="6" t="s">
        <v>403</v>
      </c>
      <c r="G33" s="6"/>
      <c r="H33" s="6"/>
    </row>
    <row r="34" ht="22.75" customHeight="1" spans="1:8">
      <c r="A34" s="4" t="s">
        <v>404</v>
      </c>
      <c r="B34" s="7" t="s">
        <v>405</v>
      </c>
      <c r="C34" s="7"/>
      <c r="D34" s="7"/>
      <c r="E34" s="8">
        <v>7.21</v>
      </c>
      <c r="F34" s="8"/>
      <c r="G34" s="8"/>
      <c r="H34" s="8"/>
    </row>
    <row r="35" ht="22.75" customHeight="1" spans="1:8">
      <c r="A35" s="4"/>
      <c r="B35" s="7" t="s">
        <v>406</v>
      </c>
      <c r="C35" s="7"/>
      <c r="D35" s="7"/>
      <c r="E35" s="8">
        <v>7.21</v>
      </c>
      <c r="F35" s="8"/>
      <c r="G35" s="8"/>
      <c r="H35" s="8"/>
    </row>
    <row r="36" ht="22.75" customHeight="1" spans="1:8">
      <c r="A36" s="4"/>
      <c r="B36" s="7" t="s">
        <v>407</v>
      </c>
      <c r="C36" s="7"/>
      <c r="D36" s="7"/>
      <c r="E36" s="8">
        <v>7.21</v>
      </c>
      <c r="F36" s="8"/>
      <c r="G36" s="8"/>
      <c r="H36" s="8"/>
    </row>
    <row r="37" ht="22.75" customHeight="1" spans="1:8">
      <c r="A37" s="4"/>
      <c r="B37" s="7" t="s">
        <v>408</v>
      </c>
      <c r="C37" s="7"/>
      <c r="D37" s="7"/>
      <c r="E37" s="8"/>
      <c r="F37" s="8"/>
      <c r="G37" s="8"/>
      <c r="H37" s="8"/>
    </row>
    <row r="38" ht="22.75" customHeight="1" spans="1:8">
      <c r="A38" s="4"/>
      <c r="B38" s="7" t="s">
        <v>409</v>
      </c>
      <c r="C38" s="7"/>
      <c r="D38" s="7"/>
      <c r="E38" s="8"/>
      <c r="F38" s="8"/>
      <c r="G38" s="8"/>
      <c r="H38" s="8"/>
    </row>
    <row r="39" ht="22.75" customHeight="1" spans="1:8">
      <c r="A39" s="4"/>
      <c r="B39" s="7" t="s">
        <v>410</v>
      </c>
      <c r="C39" s="7"/>
      <c r="D39" s="7"/>
      <c r="E39" s="8"/>
      <c r="F39" s="8"/>
      <c r="G39" s="8"/>
      <c r="H39" s="8"/>
    </row>
    <row r="40" ht="22.75" customHeight="1" spans="1:8">
      <c r="A40" s="4"/>
      <c r="B40" s="7" t="s">
        <v>411</v>
      </c>
      <c r="C40" s="7"/>
      <c r="D40" s="7"/>
      <c r="E40" s="8"/>
      <c r="F40" s="8"/>
      <c r="G40" s="8"/>
      <c r="H40" s="8"/>
    </row>
    <row r="41" ht="22.75" customHeight="1" spans="1:8">
      <c r="A41" s="4"/>
      <c r="B41" s="7" t="s">
        <v>412</v>
      </c>
      <c r="C41" s="7"/>
      <c r="D41" s="7"/>
      <c r="E41" s="8"/>
      <c r="F41" s="8"/>
      <c r="G41" s="8"/>
      <c r="H41" s="8"/>
    </row>
    <row r="42" ht="22.75" customHeight="1" spans="1:8">
      <c r="A42" s="4" t="s">
        <v>413</v>
      </c>
      <c r="B42" s="6" t="s">
        <v>414</v>
      </c>
      <c r="C42" s="6"/>
      <c r="D42" s="6"/>
      <c r="E42" s="6"/>
      <c r="F42" s="6"/>
      <c r="G42" s="6"/>
      <c r="H42" s="6"/>
    </row>
    <row r="43" ht="24.1" customHeight="1" spans="1:8">
      <c r="A43" s="4"/>
      <c r="B43" s="7" t="s">
        <v>449</v>
      </c>
      <c r="C43" s="7"/>
      <c r="D43" s="7"/>
      <c r="E43" s="7"/>
      <c r="F43" s="7"/>
      <c r="G43" s="7"/>
      <c r="H43" s="7"/>
    </row>
    <row r="44" ht="22.75" customHeight="1" spans="1:8">
      <c r="A44" s="4"/>
      <c r="B44" s="7" t="s">
        <v>415</v>
      </c>
      <c r="C44" s="7"/>
      <c r="D44" s="7"/>
      <c r="E44" s="7"/>
      <c r="F44" s="7"/>
      <c r="G44" s="7"/>
      <c r="H44" s="7"/>
    </row>
    <row r="45" ht="14.2" customHeight="1" spans="1:8">
      <c r="A45" s="4" t="s">
        <v>416</v>
      </c>
      <c r="B45" s="6" t="s">
        <v>334</v>
      </c>
      <c r="C45" s="6" t="s">
        <v>335</v>
      </c>
      <c r="D45" s="6" t="s">
        <v>336</v>
      </c>
      <c r="E45" s="4" t="s">
        <v>337</v>
      </c>
      <c r="F45" s="6" t="s">
        <v>338</v>
      </c>
      <c r="G45" s="4" t="s">
        <v>339</v>
      </c>
      <c r="H45" s="6" t="s">
        <v>340</v>
      </c>
    </row>
    <row r="46" ht="14.2" customHeight="1" spans="1:8">
      <c r="A46" s="4"/>
      <c r="B46" s="6"/>
      <c r="C46" s="6"/>
      <c r="D46" s="6"/>
      <c r="E46" s="4"/>
      <c r="F46" s="6"/>
      <c r="G46" s="4"/>
      <c r="H46" s="6"/>
    </row>
    <row r="47" ht="22.75" customHeight="1" spans="1:8">
      <c r="A47" s="4"/>
      <c r="B47" s="5" t="s">
        <v>417</v>
      </c>
      <c r="C47" s="5" t="s">
        <v>418</v>
      </c>
      <c r="D47" s="7" t="s">
        <v>450</v>
      </c>
      <c r="E47" s="4" t="s">
        <v>359</v>
      </c>
      <c r="F47" s="6" t="s">
        <v>451</v>
      </c>
      <c r="G47" s="4" t="s">
        <v>380</v>
      </c>
      <c r="H47" s="9" t="s">
        <v>422</v>
      </c>
    </row>
    <row r="48" ht="22.75" customHeight="1" spans="1:8">
      <c r="A48" s="4"/>
      <c r="B48" s="5"/>
      <c r="C48" s="5"/>
      <c r="D48" s="7" t="s">
        <v>419</v>
      </c>
      <c r="E48" s="4" t="s">
        <v>344</v>
      </c>
      <c r="F48" s="6" t="s">
        <v>345</v>
      </c>
      <c r="G48" s="4" t="s">
        <v>346</v>
      </c>
      <c r="H48" s="9" t="s">
        <v>422</v>
      </c>
    </row>
    <row r="49" ht="22.75" customHeight="1" spans="1:8">
      <c r="A49" s="4"/>
      <c r="B49" s="5"/>
      <c r="C49" s="5"/>
      <c r="D49" s="7"/>
      <c r="E49" s="4"/>
      <c r="F49" s="6"/>
      <c r="G49" s="4"/>
      <c r="H49" s="9" t="s">
        <v>420</v>
      </c>
    </row>
    <row r="50" ht="22.75" customHeight="1" spans="1:8">
      <c r="A50" s="4"/>
      <c r="B50" s="5"/>
      <c r="C50" s="5" t="s">
        <v>426</v>
      </c>
      <c r="D50" s="7" t="s">
        <v>427</v>
      </c>
      <c r="E50" s="4" t="s">
        <v>344</v>
      </c>
      <c r="F50" s="6" t="s">
        <v>345</v>
      </c>
      <c r="G50" s="4" t="s">
        <v>346</v>
      </c>
      <c r="H50" s="9" t="s">
        <v>422</v>
      </c>
    </row>
    <row r="51" ht="22.75" customHeight="1" spans="1:8">
      <c r="A51" s="4"/>
      <c r="B51" s="5"/>
      <c r="C51" s="5"/>
      <c r="D51" s="7"/>
      <c r="E51" s="4"/>
      <c r="F51" s="6"/>
      <c r="G51" s="4"/>
      <c r="H51" s="9" t="s">
        <v>420</v>
      </c>
    </row>
    <row r="52" ht="22.75" customHeight="1" spans="1:8">
      <c r="A52" s="4"/>
      <c r="B52" s="5"/>
      <c r="C52" s="5"/>
      <c r="D52" s="7" t="s">
        <v>452</v>
      </c>
      <c r="E52" s="4" t="s">
        <v>393</v>
      </c>
      <c r="F52" s="6" t="s">
        <v>345</v>
      </c>
      <c r="G52" s="4" t="s">
        <v>346</v>
      </c>
      <c r="H52" s="9" t="s">
        <v>422</v>
      </c>
    </row>
    <row r="53" ht="22.75" customHeight="1" spans="1:8">
      <c r="A53" s="4"/>
      <c r="B53" s="5"/>
      <c r="C53" s="5" t="s">
        <v>431</v>
      </c>
      <c r="D53" s="7" t="s">
        <v>432</v>
      </c>
      <c r="E53" s="4" t="s">
        <v>344</v>
      </c>
      <c r="F53" s="6" t="s">
        <v>345</v>
      </c>
      <c r="G53" s="4" t="s">
        <v>346</v>
      </c>
      <c r="H53" s="9" t="s">
        <v>422</v>
      </c>
    </row>
    <row r="54" ht="22.75" customHeight="1" spans="1:8">
      <c r="A54" s="4"/>
      <c r="B54" s="5"/>
      <c r="C54" s="5"/>
      <c r="D54" s="7"/>
      <c r="E54" s="4"/>
      <c r="F54" s="6"/>
      <c r="G54" s="4"/>
      <c r="H54" s="9" t="s">
        <v>420</v>
      </c>
    </row>
    <row r="55" ht="22.75" customHeight="1" spans="1:8">
      <c r="A55" s="4"/>
      <c r="B55" s="5"/>
      <c r="C55" s="5" t="s">
        <v>433</v>
      </c>
      <c r="D55" s="7" t="s">
        <v>434</v>
      </c>
      <c r="E55" s="4" t="s">
        <v>344</v>
      </c>
      <c r="F55" s="6" t="s">
        <v>345</v>
      </c>
      <c r="G55" s="4" t="s">
        <v>346</v>
      </c>
      <c r="H55" s="9" t="s">
        <v>422</v>
      </c>
    </row>
    <row r="56" ht="22.75" customHeight="1" spans="1:8">
      <c r="A56" s="4"/>
      <c r="B56" s="5"/>
      <c r="C56" s="5"/>
      <c r="D56" s="7"/>
      <c r="E56" s="4"/>
      <c r="F56" s="6"/>
      <c r="G56" s="4"/>
      <c r="H56" s="9" t="s">
        <v>420</v>
      </c>
    </row>
    <row r="57" ht="22.75" customHeight="1" spans="1:8">
      <c r="A57" s="4"/>
      <c r="B57" s="5" t="s">
        <v>435</v>
      </c>
      <c r="C57" s="5" t="s">
        <v>436</v>
      </c>
      <c r="D57" s="7" t="s">
        <v>440</v>
      </c>
      <c r="E57" s="4"/>
      <c r="F57" s="6" t="s">
        <v>441</v>
      </c>
      <c r="G57" s="4"/>
      <c r="H57" s="9" t="s">
        <v>422</v>
      </c>
    </row>
    <row r="58" ht="22.75" customHeight="1" spans="1:8">
      <c r="A58" s="4"/>
      <c r="B58" s="5"/>
      <c r="C58" s="5"/>
      <c r="D58" s="7"/>
      <c r="E58" s="4"/>
      <c r="F58" s="6"/>
      <c r="G58" s="4"/>
      <c r="H58" s="9" t="s">
        <v>420</v>
      </c>
    </row>
    <row r="59" ht="22.75" customHeight="1" spans="1:8">
      <c r="A59" s="4"/>
      <c r="B59" s="5"/>
      <c r="C59" s="5" t="s">
        <v>442</v>
      </c>
      <c r="D59" s="7" t="s">
        <v>443</v>
      </c>
      <c r="E59" s="4"/>
      <c r="F59" s="6" t="s">
        <v>444</v>
      </c>
      <c r="G59" s="4"/>
      <c r="H59" s="9" t="s">
        <v>422</v>
      </c>
    </row>
    <row r="60" ht="22.75" customHeight="1" spans="1:8">
      <c r="A60" s="4"/>
      <c r="B60" s="5"/>
      <c r="C60" s="5"/>
      <c r="D60" s="7"/>
      <c r="E60" s="4"/>
      <c r="F60" s="6"/>
      <c r="G60" s="4"/>
      <c r="H60" s="9" t="s">
        <v>420</v>
      </c>
    </row>
    <row r="61" ht="22.75" customHeight="1" spans="1:8">
      <c r="A61" s="4"/>
      <c r="B61" s="5" t="s">
        <v>445</v>
      </c>
      <c r="C61" s="5" t="s">
        <v>446</v>
      </c>
      <c r="D61" s="7" t="s">
        <v>447</v>
      </c>
      <c r="E61" s="4" t="s">
        <v>393</v>
      </c>
      <c r="F61" s="6" t="s">
        <v>448</v>
      </c>
      <c r="G61" s="4" t="s">
        <v>346</v>
      </c>
      <c r="H61" s="9" t="s">
        <v>422</v>
      </c>
    </row>
    <row r="62" ht="22.75" customHeight="1" spans="1:8">
      <c r="A62" s="4"/>
      <c r="B62" s="5"/>
      <c r="C62" s="5"/>
      <c r="D62" s="7"/>
      <c r="E62" s="4"/>
      <c r="F62" s="6"/>
      <c r="G62" s="4"/>
      <c r="H62" s="9" t="s">
        <v>420</v>
      </c>
    </row>
    <row r="63" ht="7.2" customHeight="1" spans="1:8">
      <c r="A63" s="10"/>
      <c r="B63" s="10"/>
      <c r="C63" s="10"/>
      <c r="D63" s="10"/>
      <c r="E63" s="10"/>
      <c r="F63" s="10"/>
      <c r="G63" s="10"/>
      <c r="H63" s="10"/>
    </row>
    <row r="64" ht="22.75" customHeight="1" spans="1:8">
      <c r="A64" s="4" t="s">
        <v>399</v>
      </c>
      <c r="B64" s="5" t="s">
        <v>305</v>
      </c>
      <c r="C64" s="5"/>
      <c r="D64" s="5"/>
      <c r="E64" s="5"/>
      <c r="F64" s="5"/>
      <c r="G64" s="5"/>
      <c r="H64" s="5"/>
    </row>
    <row r="65" ht="22.75" customHeight="1" spans="1:8">
      <c r="A65" s="4" t="s">
        <v>400</v>
      </c>
      <c r="B65" s="6" t="s">
        <v>401</v>
      </c>
      <c r="C65" s="6"/>
      <c r="D65" s="6"/>
      <c r="E65" s="6" t="s">
        <v>402</v>
      </c>
      <c r="F65" s="6" t="s">
        <v>403</v>
      </c>
      <c r="G65" s="6"/>
      <c r="H65" s="6"/>
    </row>
    <row r="66" ht="22.75" customHeight="1" spans="1:8">
      <c r="A66" s="4" t="s">
        <v>404</v>
      </c>
      <c r="B66" s="7" t="s">
        <v>405</v>
      </c>
      <c r="C66" s="7"/>
      <c r="D66" s="7"/>
      <c r="E66" s="8">
        <v>500</v>
      </c>
      <c r="F66" s="8"/>
      <c r="G66" s="8"/>
      <c r="H66" s="8"/>
    </row>
    <row r="67" ht="22.75" customHeight="1" spans="1:8">
      <c r="A67" s="4"/>
      <c r="B67" s="7" t="s">
        <v>406</v>
      </c>
      <c r="C67" s="7"/>
      <c r="D67" s="7"/>
      <c r="E67" s="8">
        <v>500</v>
      </c>
      <c r="F67" s="8"/>
      <c r="G67" s="8"/>
      <c r="H67" s="8"/>
    </row>
    <row r="68" ht="22.75" customHeight="1" spans="1:8">
      <c r="A68" s="4"/>
      <c r="B68" s="7" t="s">
        <v>407</v>
      </c>
      <c r="C68" s="7"/>
      <c r="D68" s="7"/>
      <c r="E68" s="8">
        <v>500</v>
      </c>
      <c r="F68" s="8"/>
      <c r="G68" s="8"/>
      <c r="H68" s="8"/>
    </row>
    <row r="69" ht="22.75" customHeight="1" spans="1:8">
      <c r="A69" s="4"/>
      <c r="B69" s="7" t="s">
        <v>408</v>
      </c>
      <c r="C69" s="7"/>
      <c r="D69" s="7"/>
      <c r="E69" s="8"/>
      <c r="F69" s="8"/>
      <c r="G69" s="8"/>
      <c r="H69" s="8"/>
    </row>
    <row r="70" ht="22.75" customHeight="1" spans="1:8">
      <c r="A70" s="4"/>
      <c r="B70" s="7" t="s">
        <v>409</v>
      </c>
      <c r="C70" s="7"/>
      <c r="D70" s="7"/>
      <c r="E70" s="8"/>
      <c r="F70" s="8"/>
      <c r="G70" s="8"/>
      <c r="H70" s="8"/>
    </row>
    <row r="71" ht="22.75" customHeight="1" spans="1:8">
      <c r="A71" s="4"/>
      <c r="B71" s="7" t="s">
        <v>410</v>
      </c>
      <c r="C71" s="7"/>
      <c r="D71" s="7"/>
      <c r="E71" s="8"/>
      <c r="F71" s="8"/>
      <c r="G71" s="8"/>
      <c r="H71" s="8"/>
    </row>
    <row r="72" ht="22.75" customHeight="1" spans="1:8">
      <c r="A72" s="4"/>
      <c r="B72" s="7" t="s">
        <v>411</v>
      </c>
      <c r="C72" s="7"/>
      <c r="D72" s="7"/>
      <c r="E72" s="8"/>
      <c r="F72" s="8"/>
      <c r="G72" s="8"/>
      <c r="H72" s="8"/>
    </row>
    <row r="73" ht="22.75" customHeight="1" spans="1:8">
      <c r="A73" s="4"/>
      <c r="B73" s="7" t="s">
        <v>412</v>
      </c>
      <c r="C73" s="7"/>
      <c r="D73" s="7"/>
      <c r="E73" s="8"/>
      <c r="F73" s="8"/>
      <c r="G73" s="8"/>
      <c r="H73" s="8"/>
    </row>
    <row r="74" ht="22.75" customHeight="1" spans="1:8">
      <c r="A74" s="4" t="s">
        <v>413</v>
      </c>
      <c r="B74" s="6" t="s">
        <v>414</v>
      </c>
      <c r="C74" s="6"/>
      <c r="D74" s="6"/>
      <c r="E74" s="6"/>
      <c r="F74" s="6"/>
      <c r="G74" s="6"/>
      <c r="H74" s="6"/>
    </row>
    <row r="75" ht="60.3" customHeight="1" spans="1:8">
      <c r="A75" s="4"/>
      <c r="B75" s="7" t="s">
        <v>453</v>
      </c>
      <c r="C75" s="7"/>
      <c r="D75" s="7"/>
      <c r="E75" s="7"/>
      <c r="F75" s="7"/>
      <c r="G75" s="7"/>
      <c r="H75" s="7"/>
    </row>
    <row r="76" ht="22.75" customHeight="1" spans="1:8">
      <c r="A76" s="4"/>
      <c r="B76" s="7" t="s">
        <v>415</v>
      </c>
      <c r="C76" s="7"/>
      <c r="D76" s="7"/>
      <c r="E76" s="7"/>
      <c r="F76" s="7"/>
      <c r="G76" s="7"/>
      <c r="H76" s="7"/>
    </row>
    <row r="77" ht="14.2" customHeight="1" spans="1:8">
      <c r="A77" s="4" t="s">
        <v>416</v>
      </c>
      <c r="B77" s="6" t="s">
        <v>334</v>
      </c>
      <c r="C77" s="6" t="s">
        <v>335</v>
      </c>
      <c r="D77" s="6" t="s">
        <v>336</v>
      </c>
      <c r="E77" s="4" t="s">
        <v>337</v>
      </c>
      <c r="F77" s="6" t="s">
        <v>338</v>
      </c>
      <c r="G77" s="4" t="s">
        <v>339</v>
      </c>
      <c r="H77" s="6" t="s">
        <v>340</v>
      </c>
    </row>
    <row r="78" ht="14.2" customHeight="1" spans="1:8">
      <c r="A78" s="4"/>
      <c r="B78" s="6"/>
      <c r="C78" s="6"/>
      <c r="D78" s="6"/>
      <c r="E78" s="4"/>
      <c r="F78" s="6"/>
      <c r="G78" s="4"/>
      <c r="H78" s="6"/>
    </row>
    <row r="79" ht="22.75" customHeight="1" spans="1:8">
      <c r="A79" s="4"/>
      <c r="B79" s="5" t="s">
        <v>417</v>
      </c>
      <c r="C79" s="5" t="s">
        <v>418</v>
      </c>
      <c r="D79" s="7" t="s">
        <v>421</v>
      </c>
      <c r="E79" s="4" t="s">
        <v>393</v>
      </c>
      <c r="F79" s="6" t="s">
        <v>345</v>
      </c>
      <c r="G79" s="4" t="s">
        <v>346</v>
      </c>
      <c r="H79" s="9" t="s">
        <v>422</v>
      </c>
    </row>
    <row r="80" ht="22.75" customHeight="1" spans="1:8">
      <c r="A80" s="4"/>
      <c r="B80" s="5"/>
      <c r="C80" s="5"/>
      <c r="D80" s="7" t="s">
        <v>419</v>
      </c>
      <c r="E80" s="4" t="s">
        <v>344</v>
      </c>
      <c r="F80" s="6" t="s">
        <v>345</v>
      </c>
      <c r="G80" s="4" t="s">
        <v>346</v>
      </c>
      <c r="H80" s="9" t="s">
        <v>422</v>
      </c>
    </row>
    <row r="81" ht="22.75" customHeight="1" spans="1:8">
      <c r="A81" s="4"/>
      <c r="B81" s="5"/>
      <c r="C81" s="5"/>
      <c r="D81" s="7"/>
      <c r="E81" s="4"/>
      <c r="F81" s="6"/>
      <c r="G81" s="4"/>
      <c r="H81" s="9" t="s">
        <v>420</v>
      </c>
    </row>
    <row r="82" ht="22.75" customHeight="1" spans="1:8">
      <c r="A82" s="4"/>
      <c r="B82" s="5"/>
      <c r="C82" s="5" t="s">
        <v>426</v>
      </c>
      <c r="D82" s="7" t="s">
        <v>427</v>
      </c>
      <c r="E82" s="4" t="s">
        <v>344</v>
      </c>
      <c r="F82" s="6" t="s">
        <v>345</v>
      </c>
      <c r="G82" s="4" t="s">
        <v>346</v>
      </c>
      <c r="H82" s="9" t="s">
        <v>422</v>
      </c>
    </row>
    <row r="83" ht="22.75" customHeight="1" spans="1:8">
      <c r="A83" s="4"/>
      <c r="B83" s="5"/>
      <c r="C83" s="5"/>
      <c r="D83" s="7"/>
      <c r="E83" s="4"/>
      <c r="F83" s="6"/>
      <c r="G83" s="4"/>
      <c r="H83" s="9" t="s">
        <v>420</v>
      </c>
    </row>
    <row r="84" ht="24.1" customHeight="1" spans="1:8">
      <c r="A84" s="4"/>
      <c r="B84" s="5"/>
      <c r="C84" s="5"/>
      <c r="D84" s="7" t="s">
        <v>454</v>
      </c>
      <c r="E84" s="4" t="s">
        <v>393</v>
      </c>
      <c r="F84" s="6" t="s">
        <v>345</v>
      </c>
      <c r="G84" s="4" t="s">
        <v>346</v>
      </c>
      <c r="H84" s="9" t="s">
        <v>422</v>
      </c>
    </row>
    <row r="85" ht="22.75" customHeight="1" spans="1:8">
      <c r="A85" s="4"/>
      <c r="B85" s="5"/>
      <c r="C85" s="5" t="s">
        <v>431</v>
      </c>
      <c r="D85" s="7" t="s">
        <v>432</v>
      </c>
      <c r="E85" s="4" t="s">
        <v>344</v>
      </c>
      <c r="F85" s="6" t="s">
        <v>345</v>
      </c>
      <c r="G85" s="4" t="s">
        <v>346</v>
      </c>
      <c r="H85" s="9" t="s">
        <v>422</v>
      </c>
    </row>
    <row r="86" ht="22.75" customHeight="1" spans="1:8">
      <c r="A86" s="4"/>
      <c r="B86" s="5"/>
      <c r="C86" s="5"/>
      <c r="D86" s="7"/>
      <c r="E86" s="4"/>
      <c r="F86" s="6"/>
      <c r="G86" s="4"/>
      <c r="H86" s="9" t="s">
        <v>420</v>
      </c>
    </row>
    <row r="87" ht="22.75" customHeight="1" spans="1:8">
      <c r="A87" s="4"/>
      <c r="B87" s="5"/>
      <c r="C87" s="5" t="s">
        <v>433</v>
      </c>
      <c r="D87" s="7" t="s">
        <v>434</v>
      </c>
      <c r="E87" s="4" t="s">
        <v>344</v>
      </c>
      <c r="F87" s="6" t="s">
        <v>345</v>
      </c>
      <c r="G87" s="4" t="s">
        <v>346</v>
      </c>
      <c r="H87" s="9" t="s">
        <v>422</v>
      </c>
    </row>
    <row r="88" ht="22.75" customHeight="1" spans="1:8">
      <c r="A88" s="4"/>
      <c r="B88" s="5"/>
      <c r="C88" s="5"/>
      <c r="D88" s="7"/>
      <c r="E88" s="4"/>
      <c r="F88" s="6"/>
      <c r="G88" s="4"/>
      <c r="H88" s="9" t="s">
        <v>420</v>
      </c>
    </row>
    <row r="89" ht="22.75" customHeight="1" spans="1:8">
      <c r="A89" s="4"/>
      <c r="B89" s="5" t="s">
        <v>435</v>
      </c>
      <c r="C89" s="5" t="s">
        <v>436</v>
      </c>
      <c r="D89" s="7" t="s">
        <v>440</v>
      </c>
      <c r="E89" s="4"/>
      <c r="F89" s="6" t="s">
        <v>441</v>
      </c>
      <c r="G89" s="4"/>
      <c r="H89" s="9" t="s">
        <v>422</v>
      </c>
    </row>
    <row r="90" ht="22.75" customHeight="1" spans="1:8">
      <c r="A90" s="4"/>
      <c r="B90" s="5"/>
      <c r="C90" s="5"/>
      <c r="D90" s="7"/>
      <c r="E90" s="4"/>
      <c r="F90" s="6"/>
      <c r="G90" s="4"/>
      <c r="H90" s="9" t="s">
        <v>420</v>
      </c>
    </row>
    <row r="91" ht="22.75" customHeight="1" spans="1:8">
      <c r="A91" s="4"/>
      <c r="B91" s="5"/>
      <c r="C91" s="5" t="s">
        <v>442</v>
      </c>
      <c r="D91" s="7" t="s">
        <v>443</v>
      </c>
      <c r="E91" s="4"/>
      <c r="F91" s="6" t="s">
        <v>444</v>
      </c>
      <c r="G91" s="4"/>
      <c r="H91" s="9" t="s">
        <v>422</v>
      </c>
    </row>
    <row r="92" ht="22.75" customHeight="1" spans="1:8">
      <c r="A92" s="4"/>
      <c r="B92" s="5"/>
      <c r="C92" s="5"/>
      <c r="D92" s="7"/>
      <c r="E92" s="4"/>
      <c r="F92" s="6"/>
      <c r="G92" s="4"/>
      <c r="H92" s="9" t="s">
        <v>420</v>
      </c>
    </row>
    <row r="93" ht="22.75" customHeight="1" spans="1:8">
      <c r="A93" s="4"/>
      <c r="B93" s="5" t="s">
        <v>445</v>
      </c>
      <c r="C93" s="5" t="s">
        <v>446</v>
      </c>
      <c r="D93" s="7" t="s">
        <v>447</v>
      </c>
      <c r="E93" s="4" t="s">
        <v>393</v>
      </c>
      <c r="F93" s="6" t="s">
        <v>448</v>
      </c>
      <c r="G93" s="4" t="s">
        <v>346</v>
      </c>
      <c r="H93" s="9" t="s">
        <v>422</v>
      </c>
    </row>
    <row r="94" ht="22.75" customHeight="1" spans="1:8">
      <c r="A94" s="4"/>
      <c r="B94" s="5"/>
      <c r="C94" s="5"/>
      <c r="D94" s="7"/>
      <c r="E94" s="4"/>
      <c r="F94" s="6"/>
      <c r="G94" s="4"/>
      <c r="H94" s="9" t="s">
        <v>420</v>
      </c>
    </row>
    <row r="95" ht="7.2" customHeight="1" spans="1:8">
      <c r="A95" s="10"/>
      <c r="B95" s="10"/>
      <c r="C95" s="10"/>
      <c r="D95" s="10"/>
      <c r="E95" s="10"/>
      <c r="F95" s="10"/>
      <c r="G95" s="10"/>
      <c r="H95" s="10"/>
    </row>
    <row r="96" ht="22.75" customHeight="1" spans="1:8">
      <c r="A96" s="4" t="s">
        <v>399</v>
      </c>
      <c r="B96" s="5" t="s">
        <v>272</v>
      </c>
      <c r="C96" s="5"/>
      <c r="D96" s="5"/>
      <c r="E96" s="5"/>
      <c r="F96" s="5"/>
      <c r="G96" s="5"/>
      <c r="H96" s="5"/>
    </row>
    <row r="97" ht="22.75" customHeight="1" spans="1:8">
      <c r="A97" s="4" t="s">
        <v>400</v>
      </c>
      <c r="B97" s="6" t="s">
        <v>401</v>
      </c>
      <c r="C97" s="6"/>
      <c r="D97" s="6"/>
      <c r="E97" s="6" t="s">
        <v>402</v>
      </c>
      <c r="F97" s="6" t="s">
        <v>403</v>
      </c>
      <c r="G97" s="6"/>
      <c r="H97" s="6"/>
    </row>
    <row r="98" ht="22.75" customHeight="1" spans="1:8">
      <c r="A98" s="4" t="s">
        <v>404</v>
      </c>
      <c r="B98" s="7" t="s">
        <v>405</v>
      </c>
      <c r="C98" s="7"/>
      <c r="D98" s="7"/>
      <c r="E98" s="8">
        <v>8</v>
      </c>
      <c r="F98" s="8"/>
      <c r="G98" s="8"/>
      <c r="H98" s="8"/>
    </row>
    <row r="99" ht="22.75" customHeight="1" spans="1:8">
      <c r="A99" s="4"/>
      <c r="B99" s="7" t="s">
        <v>406</v>
      </c>
      <c r="C99" s="7"/>
      <c r="D99" s="7"/>
      <c r="E99" s="8">
        <v>8</v>
      </c>
      <c r="F99" s="8"/>
      <c r="G99" s="8"/>
      <c r="H99" s="8"/>
    </row>
    <row r="100" ht="22.75" customHeight="1" spans="1:8">
      <c r="A100" s="4"/>
      <c r="B100" s="7" t="s">
        <v>407</v>
      </c>
      <c r="C100" s="7"/>
      <c r="D100" s="7"/>
      <c r="E100" s="8">
        <v>8</v>
      </c>
      <c r="F100" s="8"/>
      <c r="G100" s="8"/>
      <c r="H100" s="8"/>
    </row>
    <row r="101" ht="22.75" customHeight="1" spans="1:8">
      <c r="A101" s="4"/>
      <c r="B101" s="7" t="s">
        <v>408</v>
      </c>
      <c r="C101" s="7"/>
      <c r="D101" s="7"/>
      <c r="E101" s="8"/>
      <c r="F101" s="8"/>
      <c r="G101" s="8"/>
      <c r="H101" s="8"/>
    </row>
    <row r="102" ht="22.75" customHeight="1" spans="1:8">
      <c r="A102" s="4"/>
      <c r="B102" s="7" t="s">
        <v>409</v>
      </c>
      <c r="C102" s="7"/>
      <c r="D102" s="7"/>
      <c r="E102" s="8"/>
      <c r="F102" s="8"/>
      <c r="G102" s="8"/>
      <c r="H102" s="8"/>
    </row>
    <row r="103" ht="22.75" customHeight="1" spans="1:8">
      <c r="A103" s="4"/>
      <c r="B103" s="7" t="s">
        <v>410</v>
      </c>
      <c r="C103" s="7"/>
      <c r="D103" s="7"/>
      <c r="E103" s="8"/>
      <c r="F103" s="8"/>
      <c r="G103" s="8"/>
      <c r="H103" s="8"/>
    </row>
    <row r="104" ht="22.75" customHeight="1" spans="1:8">
      <c r="A104" s="4"/>
      <c r="B104" s="7" t="s">
        <v>411</v>
      </c>
      <c r="C104" s="7"/>
      <c r="D104" s="7"/>
      <c r="E104" s="8"/>
      <c r="F104" s="8"/>
      <c r="G104" s="8"/>
      <c r="H104" s="8"/>
    </row>
    <row r="105" ht="22.75" customHeight="1" spans="1:8">
      <c r="A105" s="4"/>
      <c r="B105" s="7" t="s">
        <v>412</v>
      </c>
      <c r="C105" s="7"/>
      <c r="D105" s="7"/>
      <c r="E105" s="8"/>
      <c r="F105" s="8"/>
      <c r="G105" s="8"/>
      <c r="H105" s="8"/>
    </row>
    <row r="106" ht="22.75" customHeight="1" spans="1:8">
      <c r="A106" s="4" t="s">
        <v>413</v>
      </c>
      <c r="B106" s="6" t="s">
        <v>414</v>
      </c>
      <c r="C106" s="6"/>
      <c r="D106" s="6"/>
      <c r="E106" s="6"/>
      <c r="F106" s="6"/>
      <c r="G106" s="6"/>
      <c r="H106" s="6"/>
    </row>
    <row r="107" ht="22.75" customHeight="1" spans="1:8">
      <c r="A107" s="4"/>
      <c r="B107" s="7" t="s">
        <v>455</v>
      </c>
      <c r="C107" s="7"/>
      <c r="D107" s="7"/>
      <c r="E107" s="7"/>
      <c r="F107" s="7"/>
      <c r="G107" s="7"/>
      <c r="H107" s="7"/>
    </row>
    <row r="108" ht="22.75" customHeight="1" spans="1:8">
      <c r="A108" s="4"/>
      <c r="B108" s="7" t="s">
        <v>415</v>
      </c>
      <c r="C108" s="7"/>
      <c r="D108" s="7"/>
      <c r="E108" s="7"/>
      <c r="F108" s="7"/>
      <c r="G108" s="7"/>
      <c r="H108" s="7"/>
    </row>
    <row r="109" ht="14.2" customHeight="1" spans="1:8">
      <c r="A109" s="4" t="s">
        <v>416</v>
      </c>
      <c r="B109" s="6" t="s">
        <v>334</v>
      </c>
      <c r="C109" s="6" t="s">
        <v>335</v>
      </c>
      <c r="D109" s="6" t="s">
        <v>336</v>
      </c>
      <c r="E109" s="4" t="s">
        <v>337</v>
      </c>
      <c r="F109" s="6" t="s">
        <v>338</v>
      </c>
      <c r="G109" s="4" t="s">
        <v>339</v>
      </c>
      <c r="H109" s="6" t="s">
        <v>340</v>
      </c>
    </row>
    <row r="110" ht="14.2" customHeight="1" spans="1:8">
      <c r="A110" s="4"/>
      <c r="B110" s="6"/>
      <c r="C110" s="6"/>
      <c r="D110" s="6"/>
      <c r="E110" s="4"/>
      <c r="F110" s="6"/>
      <c r="G110" s="4"/>
      <c r="H110" s="6"/>
    </row>
    <row r="111" ht="22.75" customHeight="1" spans="1:8">
      <c r="A111" s="4"/>
      <c r="B111" s="5" t="s">
        <v>417</v>
      </c>
      <c r="C111" s="5" t="s">
        <v>418</v>
      </c>
      <c r="D111" s="7" t="s">
        <v>419</v>
      </c>
      <c r="E111" s="4" t="s">
        <v>344</v>
      </c>
      <c r="F111" s="6" t="s">
        <v>345</v>
      </c>
      <c r="G111" s="4" t="s">
        <v>346</v>
      </c>
      <c r="H111" s="9" t="s">
        <v>422</v>
      </c>
    </row>
    <row r="112" ht="22.75" customHeight="1" spans="1:8">
      <c r="A112" s="4"/>
      <c r="B112" s="5"/>
      <c r="C112" s="5"/>
      <c r="D112" s="7"/>
      <c r="E112" s="4"/>
      <c r="F112" s="6"/>
      <c r="G112" s="4"/>
      <c r="H112" s="9" t="s">
        <v>420</v>
      </c>
    </row>
    <row r="113" ht="22.75" customHeight="1" spans="1:8">
      <c r="A113" s="4"/>
      <c r="B113" s="5"/>
      <c r="C113" s="5"/>
      <c r="D113" s="7" t="s">
        <v>456</v>
      </c>
      <c r="E113" s="4" t="s">
        <v>393</v>
      </c>
      <c r="F113" s="6" t="s">
        <v>457</v>
      </c>
      <c r="G113" s="4" t="s">
        <v>458</v>
      </c>
      <c r="H113" s="9" t="s">
        <v>422</v>
      </c>
    </row>
    <row r="114" ht="22.75" customHeight="1" spans="1:8">
      <c r="A114" s="4"/>
      <c r="B114" s="5"/>
      <c r="C114" s="5" t="s">
        <v>426</v>
      </c>
      <c r="D114" s="7" t="s">
        <v>459</v>
      </c>
      <c r="E114" s="4" t="s">
        <v>393</v>
      </c>
      <c r="F114" s="6" t="s">
        <v>345</v>
      </c>
      <c r="G114" s="4" t="s">
        <v>346</v>
      </c>
      <c r="H114" s="9" t="s">
        <v>422</v>
      </c>
    </row>
    <row r="115" ht="22.75" customHeight="1" spans="1:8">
      <c r="A115" s="4"/>
      <c r="B115" s="5"/>
      <c r="C115" s="5"/>
      <c r="D115" s="7" t="s">
        <v>427</v>
      </c>
      <c r="E115" s="4" t="s">
        <v>344</v>
      </c>
      <c r="F115" s="6" t="s">
        <v>345</v>
      </c>
      <c r="G115" s="4" t="s">
        <v>346</v>
      </c>
      <c r="H115" s="9" t="s">
        <v>422</v>
      </c>
    </row>
    <row r="116" ht="22.75" customHeight="1" spans="1:8">
      <c r="A116" s="4"/>
      <c r="B116" s="5"/>
      <c r="C116" s="5"/>
      <c r="D116" s="7"/>
      <c r="E116" s="4"/>
      <c r="F116" s="6"/>
      <c r="G116" s="4"/>
      <c r="H116" s="9" t="s">
        <v>420</v>
      </c>
    </row>
    <row r="117" ht="22.75" customHeight="1" spans="1:8">
      <c r="A117" s="4"/>
      <c r="B117" s="5"/>
      <c r="C117" s="5" t="s">
        <v>431</v>
      </c>
      <c r="D117" s="7" t="s">
        <v>432</v>
      </c>
      <c r="E117" s="4" t="s">
        <v>344</v>
      </c>
      <c r="F117" s="6" t="s">
        <v>345</v>
      </c>
      <c r="G117" s="4" t="s">
        <v>346</v>
      </c>
      <c r="H117" s="9" t="s">
        <v>422</v>
      </c>
    </row>
    <row r="118" ht="22.75" customHeight="1" spans="1:8">
      <c r="A118" s="4"/>
      <c r="B118" s="5"/>
      <c r="C118" s="5"/>
      <c r="D118" s="7"/>
      <c r="E118" s="4"/>
      <c r="F118" s="6"/>
      <c r="G118" s="4"/>
      <c r="H118" s="9" t="s">
        <v>420</v>
      </c>
    </row>
    <row r="119" ht="22.75" customHeight="1" spans="1:8">
      <c r="A119" s="4"/>
      <c r="B119" s="5"/>
      <c r="C119" s="5" t="s">
        <v>433</v>
      </c>
      <c r="D119" s="7" t="s">
        <v>434</v>
      </c>
      <c r="E119" s="4" t="s">
        <v>344</v>
      </c>
      <c r="F119" s="6" t="s">
        <v>345</v>
      </c>
      <c r="G119" s="4" t="s">
        <v>346</v>
      </c>
      <c r="H119" s="9" t="s">
        <v>422</v>
      </c>
    </row>
    <row r="120" ht="22.75" customHeight="1" spans="1:8">
      <c r="A120" s="4"/>
      <c r="B120" s="5"/>
      <c r="C120" s="5"/>
      <c r="D120" s="7"/>
      <c r="E120" s="4"/>
      <c r="F120" s="6"/>
      <c r="G120" s="4"/>
      <c r="H120" s="9" t="s">
        <v>420</v>
      </c>
    </row>
    <row r="121" ht="22.75" customHeight="1" spans="1:8">
      <c r="A121" s="4"/>
      <c r="B121" s="5" t="s">
        <v>435</v>
      </c>
      <c r="C121" s="5" t="s">
        <v>436</v>
      </c>
      <c r="D121" s="7" t="s">
        <v>440</v>
      </c>
      <c r="E121" s="4"/>
      <c r="F121" s="6" t="s">
        <v>441</v>
      </c>
      <c r="G121" s="4"/>
      <c r="H121" s="9" t="s">
        <v>422</v>
      </c>
    </row>
    <row r="122" ht="22.75" customHeight="1" spans="1:8">
      <c r="A122" s="4"/>
      <c r="B122" s="5"/>
      <c r="C122" s="5"/>
      <c r="D122" s="7"/>
      <c r="E122" s="4"/>
      <c r="F122" s="6"/>
      <c r="G122" s="4"/>
      <c r="H122" s="9" t="s">
        <v>420</v>
      </c>
    </row>
    <row r="123" ht="22.75" customHeight="1" spans="1:8">
      <c r="A123" s="4"/>
      <c r="B123" s="5"/>
      <c r="C123" s="5" t="s">
        <v>442</v>
      </c>
      <c r="D123" s="7" t="s">
        <v>443</v>
      </c>
      <c r="E123" s="4"/>
      <c r="F123" s="6" t="s">
        <v>444</v>
      </c>
      <c r="G123" s="4"/>
      <c r="H123" s="9" t="s">
        <v>422</v>
      </c>
    </row>
    <row r="124" ht="22.75" customHeight="1" spans="1:8">
      <c r="A124" s="4"/>
      <c r="B124" s="5"/>
      <c r="C124" s="5"/>
      <c r="D124" s="7"/>
      <c r="E124" s="4"/>
      <c r="F124" s="6"/>
      <c r="G124" s="4"/>
      <c r="H124" s="9" t="s">
        <v>420</v>
      </c>
    </row>
    <row r="125" ht="22.75" customHeight="1" spans="1:8">
      <c r="A125" s="4"/>
      <c r="B125" s="5" t="s">
        <v>445</v>
      </c>
      <c r="C125" s="5" t="s">
        <v>446</v>
      </c>
      <c r="D125" s="7" t="s">
        <v>447</v>
      </c>
      <c r="E125" s="4" t="s">
        <v>393</v>
      </c>
      <c r="F125" s="6" t="s">
        <v>448</v>
      </c>
      <c r="G125" s="4" t="s">
        <v>346</v>
      </c>
      <c r="H125" s="9" t="s">
        <v>422</v>
      </c>
    </row>
    <row r="126" ht="22.75" customHeight="1" spans="1:8">
      <c r="A126" s="4"/>
      <c r="B126" s="5"/>
      <c r="C126" s="5"/>
      <c r="D126" s="7"/>
      <c r="E126" s="4"/>
      <c r="F126" s="6"/>
      <c r="G126" s="4"/>
      <c r="H126" s="9" t="s">
        <v>420</v>
      </c>
    </row>
    <row r="127" ht="7.2" customHeight="1" spans="1:8">
      <c r="A127" s="10"/>
      <c r="B127" s="10"/>
      <c r="C127" s="10"/>
      <c r="D127" s="10"/>
      <c r="E127" s="10"/>
      <c r="F127" s="10"/>
      <c r="G127" s="10"/>
      <c r="H127" s="10"/>
    </row>
    <row r="128" ht="22.75" customHeight="1" spans="1:8">
      <c r="A128" s="4" t="s">
        <v>399</v>
      </c>
      <c r="B128" s="5" t="s">
        <v>303</v>
      </c>
      <c r="C128" s="5"/>
      <c r="D128" s="5"/>
      <c r="E128" s="5"/>
      <c r="F128" s="5"/>
      <c r="G128" s="5"/>
      <c r="H128" s="5"/>
    </row>
    <row r="129" ht="22.75" customHeight="1" spans="1:8">
      <c r="A129" s="4" t="s">
        <v>400</v>
      </c>
      <c r="B129" s="6" t="s">
        <v>401</v>
      </c>
      <c r="C129" s="6"/>
      <c r="D129" s="6"/>
      <c r="E129" s="6" t="s">
        <v>402</v>
      </c>
      <c r="F129" s="6" t="s">
        <v>403</v>
      </c>
      <c r="G129" s="6"/>
      <c r="H129" s="6"/>
    </row>
    <row r="130" ht="22.75" customHeight="1" spans="1:8">
      <c r="A130" s="4" t="s">
        <v>404</v>
      </c>
      <c r="B130" s="7" t="s">
        <v>405</v>
      </c>
      <c r="C130" s="7"/>
      <c r="D130" s="7"/>
      <c r="E130" s="8">
        <v>115</v>
      </c>
      <c r="F130" s="8"/>
      <c r="G130" s="8"/>
      <c r="H130" s="8"/>
    </row>
    <row r="131" ht="22.75" customHeight="1" spans="1:8">
      <c r="A131" s="4"/>
      <c r="B131" s="7" t="s">
        <v>406</v>
      </c>
      <c r="C131" s="7"/>
      <c r="D131" s="7"/>
      <c r="E131" s="8">
        <v>115</v>
      </c>
      <c r="F131" s="8"/>
      <c r="G131" s="8"/>
      <c r="H131" s="8"/>
    </row>
    <row r="132" ht="22.75" customHeight="1" spans="1:8">
      <c r="A132" s="4"/>
      <c r="B132" s="7" t="s">
        <v>407</v>
      </c>
      <c r="C132" s="7"/>
      <c r="D132" s="7"/>
      <c r="E132" s="8">
        <v>115</v>
      </c>
      <c r="F132" s="8"/>
      <c r="G132" s="8"/>
      <c r="H132" s="8"/>
    </row>
    <row r="133" ht="22.75" customHeight="1" spans="1:8">
      <c r="A133" s="4"/>
      <c r="B133" s="7" t="s">
        <v>408</v>
      </c>
      <c r="C133" s="7"/>
      <c r="D133" s="7"/>
      <c r="E133" s="8"/>
      <c r="F133" s="8"/>
      <c r="G133" s="8"/>
      <c r="H133" s="8"/>
    </row>
    <row r="134" ht="22.75" customHeight="1" spans="1:8">
      <c r="A134" s="4"/>
      <c r="B134" s="7" t="s">
        <v>409</v>
      </c>
      <c r="C134" s="7"/>
      <c r="D134" s="7"/>
      <c r="E134" s="8"/>
      <c r="F134" s="8"/>
      <c r="G134" s="8"/>
      <c r="H134" s="8"/>
    </row>
    <row r="135" ht="22.75" customHeight="1" spans="1:8">
      <c r="A135" s="4"/>
      <c r="B135" s="7" t="s">
        <v>410</v>
      </c>
      <c r="C135" s="7"/>
      <c r="D135" s="7"/>
      <c r="E135" s="8"/>
      <c r="F135" s="8"/>
      <c r="G135" s="8"/>
      <c r="H135" s="8"/>
    </row>
    <row r="136" ht="22.75" customHeight="1" spans="1:8">
      <c r="A136" s="4"/>
      <c r="B136" s="7" t="s">
        <v>411</v>
      </c>
      <c r="C136" s="7"/>
      <c r="D136" s="7"/>
      <c r="E136" s="8"/>
      <c r="F136" s="8"/>
      <c r="G136" s="8"/>
      <c r="H136" s="8"/>
    </row>
    <row r="137" ht="22.75" customHeight="1" spans="1:8">
      <c r="A137" s="4"/>
      <c r="B137" s="7" t="s">
        <v>412</v>
      </c>
      <c r="C137" s="7"/>
      <c r="D137" s="7"/>
      <c r="E137" s="8"/>
      <c r="F137" s="8"/>
      <c r="G137" s="8"/>
      <c r="H137" s="8"/>
    </row>
    <row r="138" ht="22.75" customHeight="1" spans="1:8">
      <c r="A138" s="4" t="s">
        <v>413</v>
      </c>
      <c r="B138" s="6" t="s">
        <v>414</v>
      </c>
      <c r="C138" s="6"/>
      <c r="D138" s="6"/>
      <c r="E138" s="6"/>
      <c r="F138" s="6"/>
      <c r="G138" s="6"/>
      <c r="H138" s="6"/>
    </row>
    <row r="139" ht="22.75" customHeight="1" spans="1:8">
      <c r="A139" s="4"/>
      <c r="B139" s="7" t="s">
        <v>415</v>
      </c>
      <c r="C139" s="7"/>
      <c r="D139" s="7"/>
      <c r="E139" s="7"/>
      <c r="F139" s="7"/>
      <c r="G139" s="7"/>
      <c r="H139" s="7"/>
    </row>
    <row r="140" ht="22.75" customHeight="1" spans="1:8">
      <c r="A140" s="4"/>
      <c r="B140" s="7" t="s">
        <v>304</v>
      </c>
      <c r="C140" s="7"/>
      <c r="D140" s="7"/>
      <c r="E140" s="7"/>
      <c r="F140" s="7"/>
      <c r="G140" s="7"/>
      <c r="H140" s="7"/>
    </row>
    <row r="141" ht="14.2" customHeight="1" spans="1:8">
      <c r="A141" s="4" t="s">
        <v>416</v>
      </c>
      <c r="B141" s="6" t="s">
        <v>334</v>
      </c>
      <c r="C141" s="6" t="s">
        <v>335</v>
      </c>
      <c r="D141" s="6" t="s">
        <v>336</v>
      </c>
      <c r="E141" s="4" t="s">
        <v>337</v>
      </c>
      <c r="F141" s="6" t="s">
        <v>338</v>
      </c>
      <c r="G141" s="4" t="s">
        <v>339</v>
      </c>
      <c r="H141" s="6" t="s">
        <v>340</v>
      </c>
    </row>
    <row r="142" ht="14.2" customHeight="1" spans="1:8">
      <c r="A142" s="4"/>
      <c r="B142" s="6"/>
      <c r="C142" s="6"/>
      <c r="D142" s="6"/>
      <c r="E142" s="4"/>
      <c r="F142" s="6"/>
      <c r="G142" s="4"/>
      <c r="H142" s="6"/>
    </row>
    <row r="143" ht="24.1" customHeight="1" spans="1:8">
      <c r="A143" s="4"/>
      <c r="B143" s="5" t="s">
        <v>417</v>
      </c>
      <c r="C143" s="5" t="s">
        <v>418</v>
      </c>
      <c r="D143" s="7" t="s">
        <v>460</v>
      </c>
      <c r="E143" s="4" t="s">
        <v>393</v>
      </c>
      <c r="F143" s="6" t="s">
        <v>345</v>
      </c>
      <c r="G143" s="4" t="s">
        <v>346</v>
      </c>
      <c r="H143" s="9" t="s">
        <v>422</v>
      </c>
    </row>
    <row r="144" ht="22.75" customHeight="1" spans="1:8">
      <c r="A144" s="4"/>
      <c r="B144" s="5"/>
      <c r="C144" s="5"/>
      <c r="D144" s="7" t="s">
        <v>419</v>
      </c>
      <c r="E144" s="4" t="s">
        <v>344</v>
      </c>
      <c r="F144" s="6" t="s">
        <v>345</v>
      </c>
      <c r="G144" s="4" t="s">
        <v>346</v>
      </c>
      <c r="H144" s="9" t="s">
        <v>422</v>
      </c>
    </row>
    <row r="145" ht="22.75" customHeight="1" spans="1:8">
      <c r="A145" s="4"/>
      <c r="B145" s="5"/>
      <c r="C145" s="5"/>
      <c r="D145" s="7"/>
      <c r="E145" s="4"/>
      <c r="F145" s="6"/>
      <c r="G145" s="4"/>
      <c r="H145" s="9" t="s">
        <v>420</v>
      </c>
    </row>
    <row r="146" ht="22.75" customHeight="1" spans="1:8">
      <c r="A146" s="4"/>
      <c r="B146" s="5"/>
      <c r="C146" s="5" t="s">
        <v>426</v>
      </c>
      <c r="D146" s="7" t="s">
        <v>427</v>
      </c>
      <c r="E146" s="4" t="s">
        <v>344</v>
      </c>
      <c r="F146" s="6" t="s">
        <v>345</v>
      </c>
      <c r="G146" s="4" t="s">
        <v>346</v>
      </c>
      <c r="H146" s="9" t="s">
        <v>422</v>
      </c>
    </row>
    <row r="147" ht="22.75" customHeight="1" spans="1:8">
      <c r="A147" s="4"/>
      <c r="B147" s="5"/>
      <c r="C147" s="5"/>
      <c r="D147" s="7"/>
      <c r="E147" s="4"/>
      <c r="F147" s="6"/>
      <c r="G147" s="4"/>
      <c r="H147" s="9" t="s">
        <v>420</v>
      </c>
    </row>
    <row r="148" ht="22.75" customHeight="1" spans="1:8">
      <c r="A148" s="4"/>
      <c r="B148" s="5"/>
      <c r="C148" s="5"/>
      <c r="D148" s="7" t="s">
        <v>461</v>
      </c>
      <c r="E148" s="4" t="s">
        <v>359</v>
      </c>
      <c r="F148" s="6" t="s">
        <v>457</v>
      </c>
      <c r="G148" s="4" t="s">
        <v>380</v>
      </c>
      <c r="H148" s="9" t="s">
        <v>422</v>
      </c>
    </row>
    <row r="149" ht="22.75" customHeight="1" spans="1:8">
      <c r="A149" s="4"/>
      <c r="B149" s="5"/>
      <c r="C149" s="5" t="s">
        <v>431</v>
      </c>
      <c r="D149" s="7" t="s">
        <v>432</v>
      </c>
      <c r="E149" s="4" t="s">
        <v>344</v>
      </c>
      <c r="F149" s="6" t="s">
        <v>345</v>
      </c>
      <c r="G149" s="4" t="s">
        <v>346</v>
      </c>
      <c r="H149" s="9" t="s">
        <v>422</v>
      </c>
    </row>
    <row r="150" ht="22.75" customHeight="1" spans="1:8">
      <c r="A150" s="4"/>
      <c r="B150" s="5"/>
      <c r="C150" s="5"/>
      <c r="D150" s="7"/>
      <c r="E150" s="4"/>
      <c r="F150" s="6"/>
      <c r="G150" s="4"/>
      <c r="H150" s="9" t="s">
        <v>420</v>
      </c>
    </row>
    <row r="151" ht="22.75" customHeight="1" spans="1:8">
      <c r="A151" s="4"/>
      <c r="B151" s="5"/>
      <c r="C151" s="5" t="s">
        <v>433</v>
      </c>
      <c r="D151" s="7" t="s">
        <v>434</v>
      </c>
      <c r="E151" s="4" t="s">
        <v>344</v>
      </c>
      <c r="F151" s="6" t="s">
        <v>345</v>
      </c>
      <c r="G151" s="4" t="s">
        <v>346</v>
      </c>
      <c r="H151" s="9" t="s">
        <v>422</v>
      </c>
    </row>
    <row r="152" ht="22.75" customHeight="1" spans="1:8">
      <c r="A152" s="4"/>
      <c r="B152" s="5"/>
      <c r="C152" s="5"/>
      <c r="D152" s="7"/>
      <c r="E152" s="4"/>
      <c r="F152" s="6"/>
      <c r="G152" s="4"/>
      <c r="H152" s="9" t="s">
        <v>420</v>
      </c>
    </row>
    <row r="153" ht="22.75" customHeight="1" spans="1:8">
      <c r="A153" s="4"/>
      <c r="B153" s="5" t="s">
        <v>435</v>
      </c>
      <c r="C153" s="5" t="s">
        <v>436</v>
      </c>
      <c r="D153" s="7" t="s">
        <v>440</v>
      </c>
      <c r="E153" s="4"/>
      <c r="F153" s="6" t="s">
        <v>441</v>
      </c>
      <c r="G153" s="4"/>
      <c r="H153" s="9" t="s">
        <v>422</v>
      </c>
    </row>
    <row r="154" ht="22.75" customHeight="1" spans="1:8">
      <c r="A154" s="4"/>
      <c r="B154" s="5"/>
      <c r="C154" s="5"/>
      <c r="D154" s="7"/>
      <c r="E154" s="4"/>
      <c r="F154" s="6"/>
      <c r="G154" s="4"/>
      <c r="H154" s="9" t="s">
        <v>420</v>
      </c>
    </row>
    <row r="155" ht="22.75" customHeight="1" spans="1:8">
      <c r="A155" s="4"/>
      <c r="B155" s="5"/>
      <c r="C155" s="5" t="s">
        <v>442</v>
      </c>
      <c r="D155" s="7" t="s">
        <v>443</v>
      </c>
      <c r="E155" s="4"/>
      <c r="F155" s="6" t="s">
        <v>444</v>
      </c>
      <c r="G155" s="4"/>
      <c r="H155" s="9" t="s">
        <v>422</v>
      </c>
    </row>
    <row r="156" ht="22.75" customHeight="1" spans="1:8">
      <c r="A156" s="4"/>
      <c r="B156" s="5"/>
      <c r="C156" s="5"/>
      <c r="D156" s="7"/>
      <c r="E156" s="4"/>
      <c r="F156" s="6"/>
      <c r="G156" s="4"/>
      <c r="H156" s="9" t="s">
        <v>420</v>
      </c>
    </row>
    <row r="157" ht="22.75" customHeight="1" spans="1:8">
      <c r="A157" s="4"/>
      <c r="B157" s="5" t="s">
        <v>445</v>
      </c>
      <c r="C157" s="5" t="s">
        <v>446</v>
      </c>
      <c r="D157" s="7" t="s">
        <v>447</v>
      </c>
      <c r="E157" s="4" t="s">
        <v>393</v>
      </c>
      <c r="F157" s="6" t="s">
        <v>448</v>
      </c>
      <c r="G157" s="4" t="s">
        <v>346</v>
      </c>
      <c r="H157" s="9" t="s">
        <v>422</v>
      </c>
    </row>
    <row r="158" ht="22.75" customHeight="1" spans="1:8">
      <c r="A158" s="4"/>
      <c r="B158" s="5"/>
      <c r="C158" s="5"/>
      <c r="D158" s="7"/>
      <c r="E158" s="4"/>
      <c r="F158" s="6"/>
      <c r="G158" s="4"/>
      <c r="H158" s="9" t="s">
        <v>420</v>
      </c>
    </row>
    <row r="159" ht="7.2" customHeight="1" spans="1:8">
      <c r="A159" s="10"/>
      <c r="B159" s="10"/>
      <c r="C159" s="10"/>
      <c r="D159" s="10"/>
      <c r="E159" s="10"/>
      <c r="F159" s="10"/>
      <c r="G159" s="10"/>
      <c r="H159" s="10"/>
    </row>
    <row r="160" ht="22.75" customHeight="1" spans="1:8">
      <c r="A160" s="4" t="s">
        <v>399</v>
      </c>
      <c r="B160" s="5" t="s">
        <v>315</v>
      </c>
      <c r="C160" s="5"/>
      <c r="D160" s="5"/>
      <c r="E160" s="5"/>
      <c r="F160" s="5"/>
      <c r="G160" s="5"/>
      <c r="H160" s="5"/>
    </row>
    <row r="161" ht="22.75" customHeight="1" spans="1:8">
      <c r="A161" s="4" t="s">
        <v>400</v>
      </c>
      <c r="B161" s="6" t="s">
        <v>401</v>
      </c>
      <c r="C161" s="6"/>
      <c r="D161" s="6"/>
      <c r="E161" s="6" t="s">
        <v>402</v>
      </c>
      <c r="F161" s="6" t="s">
        <v>403</v>
      </c>
      <c r="G161" s="6"/>
      <c r="H161" s="6"/>
    </row>
    <row r="162" ht="22.75" customHeight="1" spans="1:8">
      <c r="A162" s="4" t="s">
        <v>404</v>
      </c>
      <c r="B162" s="7" t="s">
        <v>405</v>
      </c>
      <c r="C162" s="7"/>
      <c r="D162" s="7"/>
      <c r="E162" s="8">
        <v>100</v>
      </c>
      <c r="F162" s="8"/>
      <c r="G162" s="8"/>
      <c r="H162" s="8"/>
    </row>
    <row r="163" ht="22.75" customHeight="1" spans="1:8">
      <c r="A163" s="4"/>
      <c r="B163" s="7" t="s">
        <v>406</v>
      </c>
      <c r="C163" s="7"/>
      <c r="D163" s="7"/>
      <c r="E163" s="8">
        <v>100</v>
      </c>
      <c r="F163" s="8"/>
      <c r="G163" s="8"/>
      <c r="H163" s="8"/>
    </row>
    <row r="164" ht="22.75" customHeight="1" spans="1:8">
      <c r="A164" s="4"/>
      <c r="B164" s="7" t="s">
        <v>407</v>
      </c>
      <c r="C164" s="7"/>
      <c r="D164" s="7"/>
      <c r="E164" s="8">
        <v>100</v>
      </c>
      <c r="F164" s="8"/>
      <c r="G164" s="8"/>
      <c r="H164" s="8"/>
    </row>
    <row r="165" ht="22.75" customHeight="1" spans="1:8">
      <c r="A165" s="4"/>
      <c r="B165" s="7" t="s">
        <v>408</v>
      </c>
      <c r="C165" s="7"/>
      <c r="D165" s="7"/>
      <c r="E165" s="8"/>
      <c r="F165" s="8"/>
      <c r="G165" s="8"/>
      <c r="H165" s="8"/>
    </row>
    <row r="166" ht="22.75" customHeight="1" spans="1:8">
      <c r="A166" s="4"/>
      <c r="B166" s="7" t="s">
        <v>409</v>
      </c>
      <c r="C166" s="7"/>
      <c r="D166" s="7"/>
      <c r="E166" s="8"/>
      <c r="F166" s="8"/>
      <c r="G166" s="8"/>
      <c r="H166" s="8"/>
    </row>
    <row r="167" ht="22.75" customHeight="1" spans="1:8">
      <c r="A167" s="4"/>
      <c r="B167" s="7" t="s">
        <v>410</v>
      </c>
      <c r="C167" s="7"/>
      <c r="D167" s="7"/>
      <c r="E167" s="8"/>
      <c r="F167" s="8"/>
      <c r="G167" s="8"/>
      <c r="H167" s="8"/>
    </row>
    <row r="168" ht="22.75" customHeight="1" spans="1:8">
      <c r="A168" s="4"/>
      <c r="B168" s="7" t="s">
        <v>411</v>
      </c>
      <c r="C168" s="7"/>
      <c r="D168" s="7"/>
      <c r="E168" s="8"/>
      <c r="F168" s="8"/>
      <c r="G168" s="8"/>
      <c r="H168" s="8"/>
    </row>
    <row r="169" ht="22.75" customHeight="1" spans="1:8">
      <c r="A169" s="4"/>
      <c r="B169" s="7" t="s">
        <v>412</v>
      </c>
      <c r="C169" s="7"/>
      <c r="D169" s="7"/>
      <c r="E169" s="8"/>
      <c r="F169" s="8"/>
      <c r="G169" s="8"/>
      <c r="H169" s="8"/>
    </row>
    <row r="170" ht="22.75" customHeight="1" spans="1:8">
      <c r="A170" s="4" t="s">
        <v>413</v>
      </c>
      <c r="B170" s="6" t="s">
        <v>414</v>
      </c>
      <c r="C170" s="6"/>
      <c r="D170" s="6"/>
      <c r="E170" s="6"/>
      <c r="F170" s="6"/>
      <c r="G170" s="6"/>
      <c r="H170" s="6"/>
    </row>
    <row r="171" ht="24.1" customHeight="1" spans="1:8">
      <c r="A171" s="4"/>
      <c r="B171" s="7" t="s">
        <v>316</v>
      </c>
      <c r="C171" s="7"/>
      <c r="D171" s="7"/>
      <c r="E171" s="7"/>
      <c r="F171" s="7"/>
      <c r="G171" s="7"/>
      <c r="H171" s="7"/>
    </row>
    <row r="172" ht="22.75" customHeight="1" spans="1:8">
      <c r="A172" s="4"/>
      <c r="B172" s="7" t="s">
        <v>415</v>
      </c>
      <c r="C172" s="7"/>
      <c r="D172" s="7"/>
      <c r="E172" s="7"/>
      <c r="F172" s="7"/>
      <c r="G172" s="7"/>
      <c r="H172" s="7"/>
    </row>
    <row r="173" ht="14.2" customHeight="1" spans="1:8">
      <c r="A173" s="4" t="s">
        <v>416</v>
      </c>
      <c r="B173" s="6" t="s">
        <v>334</v>
      </c>
      <c r="C173" s="6" t="s">
        <v>335</v>
      </c>
      <c r="D173" s="6" t="s">
        <v>336</v>
      </c>
      <c r="E173" s="4" t="s">
        <v>337</v>
      </c>
      <c r="F173" s="6" t="s">
        <v>338</v>
      </c>
      <c r="G173" s="4" t="s">
        <v>339</v>
      </c>
      <c r="H173" s="6" t="s">
        <v>340</v>
      </c>
    </row>
    <row r="174" ht="14.2" customHeight="1" spans="1:8">
      <c r="A174" s="4"/>
      <c r="B174" s="6"/>
      <c r="C174" s="6"/>
      <c r="D174" s="6"/>
      <c r="E174" s="4"/>
      <c r="F174" s="6"/>
      <c r="G174" s="4"/>
      <c r="H174" s="6"/>
    </row>
    <row r="175" ht="22.75" customHeight="1" spans="1:8">
      <c r="A175" s="4"/>
      <c r="B175" s="5" t="s">
        <v>417</v>
      </c>
      <c r="C175" s="5" t="s">
        <v>418</v>
      </c>
      <c r="D175" s="7" t="s">
        <v>419</v>
      </c>
      <c r="E175" s="4" t="s">
        <v>344</v>
      </c>
      <c r="F175" s="6" t="s">
        <v>345</v>
      </c>
      <c r="G175" s="4" t="s">
        <v>346</v>
      </c>
      <c r="H175" s="9" t="s">
        <v>420</v>
      </c>
    </row>
    <row r="176" ht="22.75" customHeight="1" spans="1:8">
      <c r="A176" s="4"/>
      <c r="B176" s="5"/>
      <c r="C176" s="5"/>
      <c r="D176" s="7" t="s">
        <v>462</v>
      </c>
      <c r="E176" s="4" t="s">
        <v>393</v>
      </c>
      <c r="F176" s="6" t="s">
        <v>345</v>
      </c>
      <c r="G176" s="4" t="s">
        <v>346</v>
      </c>
      <c r="H176" s="9" t="s">
        <v>422</v>
      </c>
    </row>
    <row r="177" ht="24.1" customHeight="1" spans="1:8">
      <c r="A177" s="4"/>
      <c r="B177" s="5"/>
      <c r="C177" s="5"/>
      <c r="D177" s="7" t="s">
        <v>463</v>
      </c>
      <c r="E177" s="4" t="s">
        <v>344</v>
      </c>
      <c r="F177" s="6" t="s">
        <v>451</v>
      </c>
      <c r="G177" s="4" t="s">
        <v>458</v>
      </c>
      <c r="H177" s="9" t="s">
        <v>422</v>
      </c>
    </row>
    <row r="178" ht="24.1" customHeight="1" spans="1:8">
      <c r="A178" s="4"/>
      <c r="B178" s="5"/>
      <c r="C178" s="5" t="s">
        <v>426</v>
      </c>
      <c r="D178" s="7" t="s">
        <v>464</v>
      </c>
      <c r="E178" s="4" t="s">
        <v>393</v>
      </c>
      <c r="F178" s="6" t="s">
        <v>345</v>
      </c>
      <c r="G178" s="4" t="s">
        <v>346</v>
      </c>
      <c r="H178" s="9" t="s">
        <v>422</v>
      </c>
    </row>
    <row r="179" ht="24.1" customHeight="1" spans="1:8">
      <c r="A179" s="4"/>
      <c r="B179" s="5"/>
      <c r="C179" s="5"/>
      <c r="D179" s="7" t="s">
        <v>454</v>
      </c>
      <c r="E179" s="4" t="s">
        <v>393</v>
      </c>
      <c r="F179" s="6" t="s">
        <v>345</v>
      </c>
      <c r="G179" s="4" t="s">
        <v>346</v>
      </c>
      <c r="H179" s="9" t="s">
        <v>422</v>
      </c>
    </row>
    <row r="180" ht="22.75" customHeight="1" spans="1:8">
      <c r="A180" s="4"/>
      <c r="B180" s="5"/>
      <c r="C180" s="5"/>
      <c r="D180" s="7" t="s">
        <v>427</v>
      </c>
      <c r="E180" s="4" t="s">
        <v>344</v>
      </c>
      <c r="F180" s="6" t="s">
        <v>345</v>
      </c>
      <c r="G180" s="4" t="s">
        <v>346</v>
      </c>
      <c r="H180" s="9" t="s">
        <v>420</v>
      </c>
    </row>
    <row r="181" ht="22.75" customHeight="1" spans="1:8">
      <c r="A181" s="4"/>
      <c r="B181" s="5"/>
      <c r="C181" s="5" t="s">
        <v>431</v>
      </c>
      <c r="D181" s="7" t="s">
        <v>432</v>
      </c>
      <c r="E181" s="4" t="s">
        <v>344</v>
      </c>
      <c r="F181" s="6" t="s">
        <v>345</v>
      </c>
      <c r="G181" s="4" t="s">
        <v>346</v>
      </c>
      <c r="H181" s="9" t="s">
        <v>420</v>
      </c>
    </row>
    <row r="182" ht="22.75" customHeight="1" spans="1:8">
      <c r="A182" s="4"/>
      <c r="B182" s="5"/>
      <c r="C182" s="5" t="s">
        <v>433</v>
      </c>
      <c r="D182" s="7" t="s">
        <v>434</v>
      </c>
      <c r="E182" s="4" t="s">
        <v>344</v>
      </c>
      <c r="F182" s="6" t="s">
        <v>345</v>
      </c>
      <c r="G182" s="4" t="s">
        <v>346</v>
      </c>
      <c r="H182" s="9" t="s">
        <v>420</v>
      </c>
    </row>
    <row r="183" ht="22.75" customHeight="1" spans="1:8">
      <c r="A183" s="4"/>
      <c r="B183" s="5" t="s">
        <v>435</v>
      </c>
      <c r="C183" s="5" t="s">
        <v>436</v>
      </c>
      <c r="D183" s="7" t="s">
        <v>465</v>
      </c>
      <c r="E183" s="4" t="s">
        <v>393</v>
      </c>
      <c r="F183" s="6" t="s">
        <v>345</v>
      </c>
      <c r="G183" s="4" t="s">
        <v>346</v>
      </c>
      <c r="H183" s="9" t="s">
        <v>422</v>
      </c>
    </row>
    <row r="184" ht="24.1" customHeight="1" spans="1:8">
      <c r="A184" s="4"/>
      <c r="B184" s="5"/>
      <c r="C184" s="5"/>
      <c r="D184" s="7" t="s">
        <v>440</v>
      </c>
      <c r="E184" s="4"/>
      <c r="F184" s="6" t="s">
        <v>441</v>
      </c>
      <c r="G184" s="4"/>
      <c r="H184" s="9" t="s">
        <v>420</v>
      </c>
    </row>
    <row r="185" ht="22.75" customHeight="1" spans="1:8">
      <c r="A185" s="4"/>
      <c r="B185" s="5"/>
      <c r="C185" s="5" t="s">
        <v>442</v>
      </c>
      <c r="D185" s="7" t="s">
        <v>443</v>
      </c>
      <c r="E185" s="4"/>
      <c r="F185" s="6" t="s">
        <v>444</v>
      </c>
      <c r="G185" s="4"/>
      <c r="H185" s="9" t="s">
        <v>420</v>
      </c>
    </row>
    <row r="186" ht="24.1" customHeight="1" spans="1:8">
      <c r="A186" s="4"/>
      <c r="B186" s="5"/>
      <c r="C186" s="5"/>
      <c r="D186" s="7" t="s">
        <v>466</v>
      </c>
      <c r="E186" s="4"/>
      <c r="F186" s="6" t="s">
        <v>467</v>
      </c>
      <c r="G186" s="4"/>
      <c r="H186" s="9" t="s">
        <v>422</v>
      </c>
    </row>
    <row r="187" ht="24.1" customHeight="1" spans="1:8">
      <c r="A187" s="4"/>
      <c r="B187" s="5" t="s">
        <v>445</v>
      </c>
      <c r="C187" s="5" t="s">
        <v>446</v>
      </c>
      <c r="D187" s="7" t="s">
        <v>447</v>
      </c>
      <c r="E187" s="4" t="s">
        <v>393</v>
      </c>
      <c r="F187" s="6" t="s">
        <v>448</v>
      </c>
      <c r="G187" s="4" t="s">
        <v>346</v>
      </c>
      <c r="H187" s="9" t="s">
        <v>420</v>
      </c>
    </row>
    <row r="188" ht="7.2" customHeight="1" spans="1:8">
      <c r="A188" s="10"/>
      <c r="B188" s="10"/>
      <c r="C188" s="10"/>
      <c r="D188" s="10"/>
      <c r="E188" s="10"/>
      <c r="F188" s="10"/>
      <c r="G188" s="10"/>
      <c r="H188" s="10"/>
    </row>
    <row r="189" ht="22.75" customHeight="1" spans="1:8">
      <c r="A189" s="4" t="s">
        <v>399</v>
      </c>
      <c r="B189" s="5" t="s">
        <v>299</v>
      </c>
      <c r="C189" s="5"/>
      <c r="D189" s="5"/>
      <c r="E189" s="5"/>
      <c r="F189" s="5"/>
      <c r="G189" s="5"/>
      <c r="H189" s="5"/>
    </row>
    <row r="190" ht="22.75" customHeight="1" spans="1:8">
      <c r="A190" s="4" t="s">
        <v>400</v>
      </c>
      <c r="B190" s="6" t="s">
        <v>401</v>
      </c>
      <c r="C190" s="6"/>
      <c r="D190" s="6"/>
      <c r="E190" s="6" t="s">
        <v>402</v>
      </c>
      <c r="F190" s="6" t="s">
        <v>403</v>
      </c>
      <c r="G190" s="6"/>
      <c r="H190" s="6"/>
    </row>
    <row r="191" ht="22.75" customHeight="1" spans="1:8">
      <c r="A191" s="4" t="s">
        <v>404</v>
      </c>
      <c r="B191" s="7" t="s">
        <v>405</v>
      </c>
      <c r="C191" s="7"/>
      <c r="D191" s="7"/>
      <c r="E191" s="8">
        <v>1000</v>
      </c>
      <c r="F191" s="8"/>
      <c r="G191" s="8"/>
      <c r="H191" s="8"/>
    </row>
    <row r="192" ht="22.75" customHeight="1" spans="1:8">
      <c r="A192" s="4"/>
      <c r="B192" s="7" t="s">
        <v>406</v>
      </c>
      <c r="C192" s="7"/>
      <c r="D192" s="7"/>
      <c r="E192" s="8">
        <v>1000</v>
      </c>
      <c r="F192" s="8"/>
      <c r="G192" s="8"/>
      <c r="H192" s="8"/>
    </row>
    <row r="193" ht="22.75" customHeight="1" spans="1:8">
      <c r="A193" s="4"/>
      <c r="B193" s="7" t="s">
        <v>407</v>
      </c>
      <c r="C193" s="7"/>
      <c r="D193" s="7"/>
      <c r="E193" s="8">
        <v>1000</v>
      </c>
      <c r="F193" s="8"/>
      <c r="G193" s="8"/>
      <c r="H193" s="8"/>
    </row>
    <row r="194" ht="22.75" customHeight="1" spans="1:8">
      <c r="A194" s="4"/>
      <c r="B194" s="7" t="s">
        <v>408</v>
      </c>
      <c r="C194" s="7"/>
      <c r="D194" s="7"/>
      <c r="E194" s="8"/>
      <c r="F194" s="8"/>
      <c r="G194" s="8"/>
      <c r="H194" s="8"/>
    </row>
    <row r="195" ht="22.75" customHeight="1" spans="1:8">
      <c r="A195" s="4"/>
      <c r="B195" s="7" t="s">
        <v>409</v>
      </c>
      <c r="C195" s="7"/>
      <c r="D195" s="7"/>
      <c r="E195" s="8"/>
      <c r="F195" s="8"/>
      <c r="G195" s="8"/>
      <c r="H195" s="8"/>
    </row>
    <row r="196" ht="22.75" customHeight="1" spans="1:8">
      <c r="A196" s="4"/>
      <c r="B196" s="7" t="s">
        <v>410</v>
      </c>
      <c r="C196" s="7"/>
      <c r="D196" s="7"/>
      <c r="E196" s="8"/>
      <c r="F196" s="8"/>
      <c r="G196" s="8"/>
      <c r="H196" s="8"/>
    </row>
    <row r="197" ht="22.75" customHeight="1" spans="1:8">
      <c r="A197" s="4"/>
      <c r="B197" s="7" t="s">
        <v>411</v>
      </c>
      <c r="C197" s="7"/>
      <c r="D197" s="7"/>
      <c r="E197" s="8"/>
      <c r="F197" s="8"/>
      <c r="G197" s="8"/>
      <c r="H197" s="8"/>
    </row>
    <row r="198" ht="22.75" customHeight="1" spans="1:8">
      <c r="A198" s="4"/>
      <c r="B198" s="7" t="s">
        <v>412</v>
      </c>
      <c r="C198" s="7"/>
      <c r="D198" s="7"/>
      <c r="E198" s="8"/>
      <c r="F198" s="8"/>
      <c r="G198" s="8"/>
      <c r="H198" s="8"/>
    </row>
    <row r="199" ht="22.75" customHeight="1" spans="1:8">
      <c r="A199" s="4" t="s">
        <v>413</v>
      </c>
      <c r="B199" s="6" t="s">
        <v>414</v>
      </c>
      <c r="C199" s="6"/>
      <c r="D199" s="6"/>
      <c r="E199" s="6"/>
      <c r="F199" s="6"/>
      <c r="G199" s="6"/>
      <c r="H199" s="6"/>
    </row>
    <row r="200" ht="22.75" customHeight="1" spans="1:8">
      <c r="A200" s="4"/>
      <c r="B200" s="7" t="s">
        <v>415</v>
      </c>
      <c r="C200" s="7"/>
      <c r="D200" s="7"/>
      <c r="E200" s="7"/>
      <c r="F200" s="7"/>
      <c r="G200" s="7"/>
      <c r="H200" s="7"/>
    </row>
    <row r="201" ht="36.15" customHeight="1" spans="1:8">
      <c r="A201" s="4"/>
      <c r="B201" s="7" t="s">
        <v>300</v>
      </c>
      <c r="C201" s="7"/>
      <c r="D201" s="7"/>
      <c r="E201" s="7"/>
      <c r="F201" s="7"/>
      <c r="G201" s="7"/>
      <c r="H201" s="7"/>
    </row>
    <row r="202" ht="14.2" customHeight="1" spans="1:8">
      <c r="A202" s="4" t="s">
        <v>416</v>
      </c>
      <c r="B202" s="6" t="s">
        <v>334</v>
      </c>
      <c r="C202" s="6" t="s">
        <v>335</v>
      </c>
      <c r="D202" s="6" t="s">
        <v>336</v>
      </c>
      <c r="E202" s="4" t="s">
        <v>337</v>
      </c>
      <c r="F202" s="6" t="s">
        <v>338</v>
      </c>
      <c r="G202" s="4" t="s">
        <v>339</v>
      </c>
      <c r="H202" s="6" t="s">
        <v>340</v>
      </c>
    </row>
    <row r="203" ht="14.2" customHeight="1" spans="1:8">
      <c r="A203" s="4"/>
      <c r="B203" s="6"/>
      <c r="C203" s="6"/>
      <c r="D203" s="6"/>
      <c r="E203" s="4"/>
      <c r="F203" s="6"/>
      <c r="G203" s="4"/>
      <c r="H203" s="6"/>
    </row>
    <row r="204" ht="22.75" customHeight="1" spans="1:8">
      <c r="A204" s="4"/>
      <c r="B204" s="5" t="s">
        <v>417</v>
      </c>
      <c r="C204" s="5" t="s">
        <v>418</v>
      </c>
      <c r="D204" s="7" t="s">
        <v>468</v>
      </c>
      <c r="E204" s="4" t="s">
        <v>344</v>
      </c>
      <c r="F204" s="6" t="s">
        <v>469</v>
      </c>
      <c r="G204" s="4" t="s">
        <v>470</v>
      </c>
      <c r="H204" s="9" t="s">
        <v>422</v>
      </c>
    </row>
    <row r="205" ht="22.75" customHeight="1" spans="1:8">
      <c r="A205" s="4"/>
      <c r="B205" s="5"/>
      <c r="C205" s="5"/>
      <c r="D205" s="7" t="s">
        <v>471</v>
      </c>
      <c r="E205" s="4" t="s">
        <v>344</v>
      </c>
      <c r="F205" s="6" t="s">
        <v>472</v>
      </c>
      <c r="G205" s="4" t="s">
        <v>470</v>
      </c>
      <c r="H205" s="9" t="s">
        <v>422</v>
      </c>
    </row>
    <row r="206" ht="22.75" customHeight="1" spans="1:8">
      <c r="A206" s="4"/>
      <c r="B206" s="5"/>
      <c r="C206" s="5"/>
      <c r="D206" s="7" t="s">
        <v>419</v>
      </c>
      <c r="E206" s="4" t="s">
        <v>344</v>
      </c>
      <c r="F206" s="6" t="s">
        <v>345</v>
      </c>
      <c r="G206" s="4" t="s">
        <v>346</v>
      </c>
      <c r="H206" s="9" t="s">
        <v>420</v>
      </c>
    </row>
    <row r="207" ht="24.1" customHeight="1" spans="1:8">
      <c r="A207" s="4"/>
      <c r="B207" s="5"/>
      <c r="C207" s="5" t="s">
        <v>426</v>
      </c>
      <c r="D207" s="7" t="s">
        <v>473</v>
      </c>
      <c r="E207" s="4" t="s">
        <v>393</v>
      </c>
      <c r="F207" s="6" t="s">
        <v>394</v>
      </c>
      <c r="G207" s="4" t="s">
        <v>346</v>
      </c>
      <c r="H207" s="9" t="s">
        <v>422</v>
      </c>
    </row>
    <row r="208" ht="22.75" customHeight="1" spans="1:8">
      <c r="A208" s="4"/>
      <c r="B208" s="5"/>
      <c r="C208" s="5"/>
      <c r="D208" s="7" t="s">
        <v>474</v>
      </c>
      <c r="E208" s="4" t="s">
        <v>393</v>
      </c>
      <c r="F208" s="6" t="s">
        <v>394</v>
      </c>
      <c r="G208" s="4" t="s">
        <v>346</v>
      </c>
      <c r="H208" s="9" t="s">
        <v>422</v>
      </c>
    </row>
    <row r="209" ht="22.75" customHeight="1" spans="1:8">
      <c r="A209" s="4"/>
      <c r="B209" s="5"/>
      <c r="C209" s="5"/>
      <c r="D209" s="7" t="s">
        <v>427</v>
      </c>
      <c r="E209" s="4" t="s">
        <v>344</v>
      </c>
      <c r="F209" s="6" t="s">
        <v>345</v>
      </c>
      <c r="G209" s="4" t="s">
        <v>346</v>
      </c>
      <c r="H209" s="9" t="s">
        <v>420</v>
      </c>
    </row>
    <row r="210" ht="22.75" customHeight="1" spans="1:8">
      <c r="A210" s="4"/>
      <c r="B210" s="5"/>
      <c r="C210" s="5" t="s">
        <v>431</v>
      </c>
      <c r="D210" s="7" t="s">
        <v>432</v>
      </c>
      <c r="E210" s="4" t="s">
        <v>344</v>
      </c>
      <c r="F210" s="6" t="s">
        <v>345</v>
      </c>
      <c r="G210" s="4" t="s">
        <v>346</v>
      </c>
      <c r="H210" s="9" t="s">
        <v>420</v>
      </c>
    </row>
    <row r="211" ht="22.75" customHeight="1" spans="1:8">
      <c r="A211" s="4"/>
      <c r="B211" s="5"/>
      <c r="C211" s="5"/>
      <c r="D211" s="7" t="s">
        <v>475</v>
      </c>
      <c r="E211" s="4"/>
      <c r="F211" s="6" t="s">
        <v>476</v>
      </c>
      <c r="G211" s="4"/>
      <c r="H211" s="9" t="s">
        <v>422</v>
      </c>
    </row>
    <row r="212" ht="22.75" customHeight="1" spans="1:8">
      <c r="A212" s="4"/>
      <c r="B212" s="5"/>
      <c r="C212" s="5" t="s">
        <v>433</v>
      </c>
      <c r="D212" s="7" t="s">
        <v>434</v>
      </c>
      <c r="E212" s="4" t="s">
        <v>344</v>
      </c>
      <c r="F212" s="6" t="s">
        <v>345</v>
      </c>
      <c r="G212" s="4" t="s">
        <v>346</v>
      </c>
      <c r="H212" s="9" t="s">
        <v>420</v>
      </c>
    </row>
    <row r="213" ht="22.75" customHeight="1" spans="1:8">
      <c r="A213" s="4"/>
      <c r="B213" s="5"/>
      <c r="C213" s="5"/>
      <c r="D213" s="7" t="s">
        <v>477</v>
      </c>
      <c r="E213" s="4" t="s">
        <v>344</v>
      </c>
      <c r="F213" s="6" t="s">
        <v>362</v>
      </c>
      <c r="G213" s="4" t="s">
        <v>478</v>
      </c>
      <c r="H213" s="9" t="s">
        <v>422</v>
      </c>
    </row>
    <row r="214" ht="22.75" customHeight="1" spans="1:8">
      <c r="A214" s="4"/>
      <c r="B214" s="5"/>
      <c r="C214" s="5"/>
      <c r="D214" s="7" t="s">
        <v>479</v>
      </c>
      <c r="E214" s="4" t="s">
        <v>344</v>
      </c>
      <c r="F214" s="6" t="s">
        <v>480</v>
      </c>
      <c r="G214" s="4" t="s">
        <v>478</v>
      </c>
      <c r="H214" s="9" t="s">
        <v>422</v>
      </c>
    </row>
    <row r="215" ht="24.1" customHeight="1" spans="1:8">
      <c r="A215" s="4"/>
      <c r="B215" s="5" t="s">
        <v>435</v>
      </c>
      <c r="C215" s="5" t="s">
        <v>436</v>
      </c>
      <c r="D215" s="7" t="s">
        <v>440</v>
      </c>
      <c r="E215" s="4"/>
      <c r="F215" s="6" t="s">
        <v>441</v>
      </c>
      <c r="G215" s="4"/>
      <c r="H215" s="9" t="s">
        <v>420</v>
      </c>
    </row>
    <row r="216" ht="22.75" customHeight="1" spans="1:8">
      <c r="A216" s="4"/>
      <c r="B216" s="5"/>
      <c r="C216" s="5"/>
      <c r="D216" s="7" t="s">
        <v>481</v>
      </c>
      <c r="E216" s="4" t="s">
        <v>344</v>
      </c>
      <c r="F216" s="6" t="s">
        <v>482</v>
      </c>
      <c r="G216" s="4" t="s">
        <v>483</v>
      </c>
      <c r="H216" s="9" t="s">
        <v>422</v>
      </c>
    </row>
    <row r="217" ht="22.75" customHeight="1" spans="1:8">
      <c r="A217" s="4"/>
      <c r="B217" s="5"/>
      <c r="C217" s="5" t="s">
        <v>484</v>
      </c>
      <c r="D217" s="7" t="s">
        <v>485</v>
      </c>
      <c r="E217" s="4"/>
      <c r="F217" s="6" t="s">
        <v>486</v>
      </c>
      <c r="G217" s="4"/>
      <c r="H217" s="9" t="s">
        <v>422</v>
      </c>
    </row>
    <row r="218" ht="22.75" customHeight="1" spans="1:8">
      <c r="A218" s="4"/>
      <c r="B218" s="5"/>
      <c r="C218" s="5" t="s">
        <v>442</v>
      </c>
      <c r="D218" s="7" t="s">
        <v>443</v>
      </c>
      <c r="E218" s="4"/>
      <c r="F218" s="6" t="s">
        <v>444</v>
      </c>
      <c r="G218" s="4"/>
      <c r="H218" s="9" t="s">
        <v>420</v>
      </c>
    </row>
    <row r="219" ht="24.1" customHeight="1" spans="1:8">
      <c r="A219" s="4"/>
      <c r="B219" s="5" t="s">
        <v>445</v>
      </c>
      <c r="C219" s="5" t="s">
        <v>446</v>
      </c>
      <c r="D219" s="7" t="s">
        <v>447</v>
      </c>
      <c r="E219" s="4" t="s">
        <v>393</v>
      </c>
      <c r="F219" s="6" t="s">
        <v>448</v>
      </c>
      <c r="G219" s="4" t="s">
        <v>346</v>
      </c>
      <c r="H219" s="9" t="s">
        <v>420</v>
      </c>
    </row>
    <row r="220" ht="22.75" customHeight="1" spans="1:8">
      <c r="A220" s="4"/>
      <c r="B220" s="5"/>
      <c r="C220" s="5" t="s">
        <v>487</v>
      </c>
      <c r="D220" s="7" t="s">
        <v>391</v>
      </c>
      <c r="E220" s="4" t="s">
        <v>393</v>
      </c>
      <c r="F220" s="6" t="s">
        <v>345</v>
      </c>
      <c r="G220" s="4" t="s">
        <v>346</v>
      </c>
      <c r="H220" s="9" t="s">
        <v>422</v>
      </c>
    </row>
    <row r="221" ht="7.2" customHeight="1" spans="1:8">
      <c r="A221" s="10"/>
      <c r="B221" s="10"/>
      <c r="C221" s="10"/>
      <c r="D221" s="10"/>
      <c r="E221" s="10"/>
      <c r="F221" s="10"/>
      <c r="G221" s="10"/>
      <c r="H221" s="10"/>
    </row>
    <row r="222" ht="22.75" customHeight="1" spans="1:8">
      <c r="A222" s="4" t="s">
        <v>399</v>
      </c>
      <c r="B222" s="5" t="s">
        <v>283</v>
      </c>
      <c r="C222" s="5"/>
      <c r="D222" s="5"/>
      <c r="E222" s="5"/>
      <c r="F222" s="5"/>
      <c r="G222" s="5"/>
      <c r="H222" s="5"/>
    </row>
    <row r="223" ht="22.75" customHeight="1" spans="1:8">
      <c r="A223" s="4" t="s">
        <v>400</v>
      </c>
      <c r="B223" s="6" t="s">
        <v>401</v>
      </c>
      <c r="C223" s="6"/>
      <c r="D223" s="6"/>
      <c r="E223" s="6" t="s">
        <v>402</v>
      </c>
      <c r="F223" s="6" t="s">
        <v>403</v>
      </c>
      <c r="G223" s="6"/>
      <c r="H223" s="6"/>
    </row>
    <row r="224" ht="22.75" customHeight="1" spans="1:8">
      <c r="A224" s="4" t="s">
        <v>404</v>
      </c>
      <c r="B224" s="7" t="s">
        <v>405</v>
      </c>
      <c r="C224" s="7"/>
      <c r="D224" s="7"/>
      <c r="E224" s="8">
        <v>6600</v>
      </c>
      <c r="F224" s="8"/>
      <c r="G224" s="8"/>
      <c r="H224" s="8"/>
    </row>
    <row r="225" ht="22.75" customHeight="1" spans="1:8">
      <c r="A225" s="4"/>
      <c r="B225" s="7" t="s">
        <v>406</v>
      </c>
      <c r="C225" s="7"/>
      <c r="D225" s="7"/>
      <c r="E225" s="8">
        <v>6600</v>
      </c>
      <c r="F225" s="8"/>
      <c r="G225" s="8"/>
      <c r="H225" s="8"/>
    </row>
    <row r="226" ht="22.75" customHeight="1" spans="1:8">
      <c r="A226" s="4"/>
      <c r="B226" s="7" t="s">
        <v>407</v>
      </c>
      <c r="C226" s="7"/>
      <c r="D226" s="7"/>
      <c r="E226" s="8">
        <v>6600</v>
      </c>
      <c r="F226" s="8"/>
      <c r="G226" s="8"/>
      <c r="H226" s="8"/>
    </row>
    <row r="227" ht="22.75" customHeight="1" spans="1:8">
      <c r="A227" s="4"/>
      <c r="B227" s="7" t="s">
        <v>408</v>
      </c>
      <c r="C227" s="7"/>
      <c r="D227" s="7"/>
      <c r="E227" s="8"/>
      <c r="F227" s="8"/>
      <c r="G227" s="8"/>
      <c r="H227" s="8"/>
    </row>
    <row r="228" ht="22.75" customHeight="1" spans="1:8">
      <c r="A228" s="4"/>
      <c r="B228" s="7" t="s">
        <v>409</v>
      </c>
      <c r="C228" s="7"/>
      <c r="D228" s="7"/>
      <c r="E228" s="8"/>
      <c r="F228" s="8"/>
      <c r="G228" s="8"/>
      <c r="H228" s="8"/>
    </row>
    <row r="229" ht="22.75" customHeight="1" spans="1:8">
      <c r="A229" s="4"/>
      <c r="B229" s="7" t="s">
        <v>410</v>
      </c>
      <c r="C229" s="7"/>
      <c r="D229" s="7"/>
      <c r="E229" s="8"/>
      <c r="F229" s="8"/>
      <c r="G229" s="8"/>
      <c r="H229" s="8"/>
    </row>
    <row r="230" ht="22.75" customHeight="1" spans="1:8">
      <c r="A230" s="4"/>
      <c r="B230" s="7" t="s">
        <v>411</v>
      </c>
      <c r="C230" s="7"/>
      <c r="D230" s="7"/>
      <c r="E230" s="8"/>
      <c r="F230" s="8"/>
      <c r="G230" s="8"/>
      <c r="H230" s="8"/>
    </row>
    <row r="231" ht="22.75" customHeight="1" spans="1:8">
      <c r="A231" s="4"/>
      <c r="B231" s="7" t="s">
        <v>412</v>
      </c>
      <c r="C231" s="7"/>
      <c r="D231" s="7"/>
      <c r="E231" s="8"/>
      <c r="F231" s="8"/>
      <c r="G231" s="8"/>
      <c r="H231" s="8"/>
    </row>
    <row r="232" ht="22.75" customHeight="1" spans="1:8">
      <c r="A232" s="4" t="s">
        <v>413</v>
      </c>
      <c r="B232" s="6" t="s">
        <v>414</v>
      </c>
      <c r="C232" s="6"/>
      <c r="D232" s="6"/>
      <c r="E232" s="6"/>
      <c r="F232" s="6"/>
      <c r="G232" s="6"/>
      <c r="H232" s="6"/>
    </row>
    <row r="233" ht="22.75" customHeight="1" spans="1:8">
      <c r="A233" s="4"/>
      <c r="B233" s="7" t="s">
        <v>415</v>
      </c>
      <c r="C233" s="7"/>
      <c r="D233" s="7"/>
      <c r="E233" s="7"/>
      <c r="F233" s="7"/>
      <c r="G233" s="7"/>
      <c r="H233" s="7"/>
    </row>
    <row r="234" ht="22.75" customHeight="1" spans="1:8">
      <c r="A234" s="4"/>
      <c r="B234" s="7" t="s">
        <v>488</v>
      </c>
      <c r="C234" s="7"/>
      <c r="D234" s="7"/>
      <c r="E234" s="7"/>
      <c r="F234" s="7"/>
      <c r="G234" s="7"/>
      <c r="H234" s="7"/>
    </row>
    <row r="235" ht="14.2" customHeight="1" spans="1:8">
      <c r="A235" s="4" t="s">
        <v>416</v>
      </c>
      <c r="B235" s="6" t="s">
        <v>334</v>
      </c>
      <c r="C235" s="6" t="s">
        <v>335</v>
      </c>
      <c r="D235" s="6" t="s">
        <v>336</v>
      </c>
      <c r="E235" s="4" t="s">
        <v>337</v>
      </c>
      <c r="F235" s="6" t="s">
        <v>338</v>
      </c>
      <c r="G235" s="4" t="s">
        <v>339</v>
      </c>
      <c r="H235" s="6" t="s">
        <v>340</v>
      </c>
    </row>
    <row r="236" ht="14.2" customHeight="1" spans="1:8">
      <c r="A236" s="4"/>
      <c r="B236" s="6"/>
      <c r="C236" s="6"/>
      <c r="D236" s="6"/>
      <c r="E236" s="4"/>
      <c r="F236" s="6"/>
      <c r="G236" s="4"/>
      <c r="H236" s="6"/>
    </row>
    <row r="237" ht="22.75" customHeight="1" spans="1:8">
      <c r="A237" s="4"/>
      <c r="B237" s="5" t="s">
        <v>417</v>
      </c>
      <c r="C237" s="5" t="s">
        <v>418</v>
      </c>
      <c r="D237" s="7" t="s">
        <v>419</v>
      </c>
      <c r="E237" s="4" t="s">
        <v>344</v>
      </c>
      <c r="F237" s="6" t="s">
        <v>345</v>
      </c>
      <c r="G237" s="4" t="s">
        <v>346</v>
      </c>
      <c r="H237" s="9" t="s">
        <v>422</v>
      </c>
    </row>
    <row r="238" ht="22.75" customHeight="1" spans="1:8">
      <c r="A238" s="4"/>
      <c r="B238" s="5"/>
      <c r="C238" s="5"/>
      <c r="D238" s="7"/>
      <c r="E238" s="4"/>
      <c r="F238" s="6"/>
      <c r="G238" s="4"/>
      <c r="H238" s="9" t="s">
        <v>420</v>
      </c>
    </row>
    <row r="239" ht="24.1" customHeight="1" spans="1:8">
      <c r="A239" s="4"/>
      <c r="B239" s="5"/>
      <c r="C239" s="5"/>
      <c r="D239" s="7" t="s">
        <v>489</v>
      </c>
      <c r="E239" s="4" t="s">
        <v>393</v>
      </c>
      <c r="F239" s="6" t="s">
        <v>345</v>
      </c>
      <c r="G239" s="4" t="s">
        <v>346</v>
      </c>
      <c r="H239" s="9" t="s">
        <v>422</v>
      </c>
    </row>
    <row r="240" ht="24.1" customHeight="1" spans="1:8">
      <c r="A240" s="4"/>
      <c r="B240" s="5"/>
      <c r="C240" s="5" t="s">
        <v>426</v>
      </c>
      <c r="D240" s="7" t="s">
        <v>490</v>
      </c>
      <c r="E240" s="4" t="s">
        <v>393</v>
      </c>
      <c r="F240" s="6" t="s">
        <v>345</v>
      </c>
      <c r="G240" s="4" t="s">
        <v>346</v>
      </c>
      <c r="H240" s="9" t="s">
        <v>422</v>
      </c>
    </row>
    <row r="241" ht="22.75" customHeight="1" spans="1:8">
      <c r="A241" s="4"/>
      <c r="B241" s="5"/>
      <c r="C241" s="5"/>
      <c r="D241" s="7" t="s">
        <v>427</v>
      </c>
      <c r="E241" s="4" t="s">
        <v>344</v>
      </c>
      <c r="F241" s="6" t="s">
        <v>345</v>
      </c>
      <c r="G241" s="4" t="s">
        <v>346</v>
      </c>
      <c r="H241" s="9" t="s">
        <v>422</v>
      </c>
    </row>
    <row r="242" ht="22.75" customHeight="1" spans="1:8">
      <c r="A242" s="4"/>
      <c r="B242" s="5"/>
      <c r="C242" s="5"/>
      <c r="D242" s="7"/>
      <c r="E242" s="4"/>
      <c r="F242" s="6"/>
      <c r="G242" s="4"/>
      <c r="H242" s="9" t="s">
        <v>420</v>
      </c>
    </row>
    <row r="243" ht="22.75" customHeight="1" spans="1:8">
      <c r="A243" s="4"/>
      <c r="B243" s="5"/>
      <c r="C243" s="5" t="s">
        <v>431</v>
      </c>
      <c r="D243" s="7" t="s">
        <v>432</v>
      </c>
      <c r="E243" s="4" t="s">
        <v>344</v>
      </c>
      <c r="F243" s="6" t="s">
        <v>345</v>
      </c>
      <c r="G243" s="4" t="s">
        <v>346</v>
      </c>
      <c r="H243" s="9" t="s">
        <v>422</v>
      </c>
    </row>
    <row r="244" ht="22.75" customHeight="1" spans="1:8">
      <c r="A244" s="4"/>
      <c r="B244" s="5"/>
      <c r="C244" s="5"/>
      <c r="D244" s="7"/>
      <c r="E244" s="4"/>
      <c r="F244" s="6"/>
      <c r="G244" s="4"/>
      <c r="H244" s="9" t="s">
        <v>420</v>
      </c>
    </row>
    <row r="245" ht="22.75" customHeight="1" spans="1:8">
      <c r="A245" s="4"/>
      <c r="B245" s="5"/>
      <c r="C245" s="5" t="s">
        <v>433</v>
      </c>
      <c r="D245" s="7" t="s">
        <v>434</v>
      </c>
      <c r="E245" s="4" t="s">
        <v>344</v>
      </c>
      <c r="F245" s="6" t="s">
        <v>345</v>
      </c>
      <c r="G245" s="4" t="s">
        <v>346</v>
      </c>
      <c r="H245" s="9" t="s">
        <v>422</v>
      </c>
    </row>
    <row r="246" ht="22.75" customHeight="1" spans="1:8">
      <c r="A246" s="4"/>
      <c r="B246" s="5"/>
      <c r="C246" s="5"/>
      <c r="D246" s="7"/>
      <c r="E246" s="4"/>
      <c r="F246" s="6"/>
      <c r="G246" s="4"/>
      <c r="H246" s="9" t="s">
        <v>420</v>
      </c>
    </row>
    <row r="247" ht="22.75" customHeight="1" spans="1:8">
      <c r="A247" s="4"/>
      <c r="B247" s="5" t="s">
        <v>435</v>
      </c>
      <c r="C247" s="5" t="s">
        <v>436</v>
      </c>
      <c r="D247" s="7" t="s">
        <v>440</v>
      </c>
      <c r="E247" s="4"/>
      <c r="F247" s="6" t="s">
        <v>441</v>
      </c>
      <c r="G247" s="4"/>
      <c r="H247" s="9" t="s">
        <v>422</v>
      </c>
    </row>
    <row r="248" ht="22.75" customHeight="1" spans="1:8">
      <c r="A248" s="4"/>
      <c r="B248" s="5"/>
      <c r="C248" s="5"/>
      <c r="D248" s="7"/>
      <c r="E248" s="4"/>
      <c r="F248" s="6"/>
      <c r="G248" s="4"/>
      <c r="H248" s="9" t="s">
        <v>420</v>
      </c>
    </row>
    <row r="249" ht="22.75" customHeight="1" spans="1:8">
      <c r="A249" s="4"/>
      <c r="B249" s="5"/>
      <c r="C249" s="5" t="s">
        <v>442</v>
      </c>
      <c r="D249" s="7" t="s">
        <v>443</v>
      </c>
      <c r="E249" s="4"/>
      <c r="F249" s="6" t="s">
        <v>444</v>
      </c>
      <c r="G249" s="4"/>
      <c r="H249" s="9" t="s">
        <v>422</v>
      </c>
    </row>
    <row r="250" ht="22.75" customHeight="1" spans="1:8">
      <c r="A250" s="4"/>
      <c r="B250" s="5"/>
      <c r="C250" s="5"/>
      <c r="D250" s="7"/>
      <c r="E250" s="4"/>
      <c r="F250" s="6"/>
      <c r="G250" s="4"/>
      <c r="H250" s="9" t="s">
        <v>420</v>
      </c>
    </row>
    <row r="251" ht="22.75" customHeight="1" spans="1:8">
      <c r="A251" s="4"/>
      <c r="B251" s="5" t="s">
        <v>445</v>
      </c>
      <c r="C251" s="5" t="s">
        <v>446</v>
      </c>
      <c r="D251" s="7" t="s">
        <v>447</v>
      </c>
      <c r="E251" s="4" t="s">
        <v>393</v>
      </c>
      <c r="F251" s="6" t="s">
        <v>448</v>
      </c>
      <c r="G251" s="4" t="s">
        <v>346</v>
      </c>
      <c r="H251" s="9" t="s">
        <v>422</v>
      </c>
    </row>
    <row r="252" ht="22.75" customHeight="1" spans="1:8">
      <c r="A252" s="4"/>
      <c r="B252" s="5"/>
      <c r="C252" s="5"/>
      <c r="D252" s="7"/>
      <c r="E252" s="4"/>
      <c r="F252" s="6"/>
      <c r="G252" s="4"/>
      <c r="H252" s="9" t="s">
        <v>420</v>
      </c>
    </row>
    <row r="253" ht="7.2" customHeight="1" spans="1:8">
      <c r="A253" s="10"/>
      <c r="B253" s="10"/>
      <c r="C253" s="10"/>
      <c r="D253" s="10"/>
      <c r="E253" s="10"/>
      <c r="F253" s="10"/>
      <c r="G253" s="10"/>
      <c r="H253" s="10"/>
    </row>
    <row r="254" ht="22.75" customHeight="1" spans="1:8">
      <c r="A254" s="4" t="s">
        <v>399</v>
      </c>
      <c r="B254" s="5" t="s">
        <v>307</v>
      </c>
      <c r="C254" s="5"/>
      <c r="D254" s="5"/>
      <c r="E254" s="5"/>
      <c r="F254" s="5"/>
      <c r="G254" s="5"/>
      <c r="H254" s="5"/>
    </row>
    <row r="255" ht="22.75" customHeight="1" spans="1:8">
      <c r="A255" s="4" t="s">
        <v>400</v>
      </c>
      <c r="B255" s="6" t="s">
        <v>401</v>
      </c>
      <c r="C255" s="6"/>
      <c r="D255" s="6"/>
      <c r="E255" s="6" t="s">
        <v>402</v>
      </c>
      <c r="F255" s="6" t="s">
        <v>403</v>
      </c>
      <c r="G255" s="6"/>
      <c r="H255" s="6"/>
    </row>
    <row r="256" ht="22.75" customHeight="1" spans="1:8">
      <c r="A256" s="4" t="s">
        <v>404</v>
      </c>
      <c r="B256" s="7" t="s">
        <v>405</v>
      </c>
      <c r="C256" s="7"/>
      <c r="D256" s="7"/>
      <c r="E256" s="8">
        <v>1520</v>
      </c>
      <c r="F256" s="8"/>
      <c r="G256" s="8"/>
      <c r="H256" s="8"/>
    </row>
    <row r="257" ht="22.75" customHeight="1" spans="1:8">
      <c r="A257" s="4"/>
      <c r="B257" s="7" t="s">
        <v>406</v>
      </c>
      <c r="C257" s="7"/>
      <c r="D257" s="7"/>
      <c r="E257" s="8">
        <v>1520</v>
      </c>
      <c r="F257" s="8"/>
      <c r="G257" s="8"/>
      <c r="H257" s="8"/>
    </row>
    <row r="258" ht="22.75" customHeight="1" spans="1:8">
      <c r="A258" s="4"/>
      <c r="B258" s="7" t="s">
        <v>407</v>
      </c>
      <c r="C258" s="7"/>
      <c r="D258" s="7"/>
      <c r="E258" s="8">
        <v>1520</v>
      </c>
      <c r="F258" s="8"/>
      <c r="G258" s="8"/>
      <c r="H258" s="8"/>
    </row>
    <row r="259" ht="22.75" customHeight="1" spans="1:8">
      <c r="A259" s="4"/>
      <c r="B259" s="7" t="s">
        <v>408</v>
      </c>
      <c r="C259" s="7"/>
      <c r="D259" s="7"/>
      <c r="E259" s="8"/>
      <c r="F259" s="8"/>
      <c r="G259" s="8"/>
      <c r="H259" s="8"/>
    </row>
    <row r="260" ht="22.75" customHeight="1" spans="1:8">
      <c r="A260" s="4"/>
      <c r="B260" s="7" t="s">
        <v>409</v>
      </c>
      <c r="C260" s="7"/>
      <c r="D260" s="7"/>
      <c r="E260" s="8"/>
      <c r="F260" s="8"/>
      <c r="G260" s="8"/>
      <c r="H260" s="8"/>
    </row>
    <row r="261" ht="22.75" customHeight="1" spans="1:8">
      <c r="A261" s="4"/>
      <c r="B261" s="7" t="s">
        <v>410</v>
      </c>
      <c r="C261" s="7"/>
      <c r="D261" s="7"/>
      <c r="E261" s="8"/>
      <c r="F261" s="8"/>
      <c r="G261" s="8"/>
      <c r="H261" s="8"/>
    </row>
    <row r="262" ht="22.75" customHeight="1" spans="1:8">
      <c r="A262" s="4"/>
      <c r="B262" s="7" t="s">
        <v>411</v>
      </c>
      <c r="C262" s="7"/>
      <c r="D262" s="7"/>
      <c r="E262" s="8"/>
      <c r="F262" s="8"/>
      <c r="G262" s="8"/>
      <c r="H262" s="8"/>
    </row>
    <row r="263" ht="22.75" customHeight="1" spans="1:8">
      <c r="A263" s="4"/>
      <c r="B263" s="7" t="s">
        <v>412</v>
      </c>
      <c r="C263" s="7"/>
      <c r="D263" s="7"/>
      <c r="E263" s="8"/>
      <c r="F263" s="8"/>
      <c r="G263" s="8"/>
      <c r="H263" s="8"/>
    </row>
    <row r="264" ht="22.75" customHeight="1" spans="1:8">
      <c r="A264" s="4" t="s">
        <v>413</v>
      </c>
      <c r="B264" s="6" t="s">
        <v>414</v>
      </c>
      <c r="C264" s="6"/>
      <c r="D264" s="6"/>
      <c r="E264" s="6"/>
      <c r="F264" s="6"/>
      <c r="G264" s="6"/>
      <c r="H264" s="6"/>
    </row>
    <row r="265" ht="24.1" customHeight="1" spans="1:8">
      <c r="A265" s="4"/>
      <c r="B265" s="7" t="s">
        <v>491</v>
      </c>
      <c r="C265" s="7"/>
      <c r="D265" s="7"/>
      <c r="E265" s="7"/>
      <c r="F265" s="7"/>
      <c r="G265" s="7"/>
      <c r="H265" s="7"/>
    </row>
    <row r="266" ht="14.2" customHeight="1" spans="1:8">
      <c r="A266" s="4" t="s">
        <v>416</v>
      </c>
      <c r="B266" s="6" t="s">
        <v>334</v>
      </c>
      <c r="C266" s="6" t="s">
        <v>335</v>
      </c>
      <c r="D266" s="6" t="s">
        <v>336</v>
      </c>
      <c r="E266" s="4" t="s">
        <v>337</v>
      </c>
      <c r="F266" s="6" t="s">
        <v>338</v>
      </c>
      <c r="G266" s="4" t="s">
        <v>339</v>
      </c>
      <c r="H266" s="6" t="s">
        <v>340</v>
      </c>
    </row>
    <row r="267" ht="14.2" customHeight="1" spans="1:8">
      <c r="A267" s="4"/>
      <c r="B267" s="6"/>
      <c r="C267" s="6"/>
      <c r="D267" s="6"/>
      <c r="E267" s="4"/>
      <c r="F267" s="6"/>
      <c r="G267" s="4"/>
      <c r="H267" s="6"/>
    </row>
    <row r="268" ht="22.75" customHeight="1" spans="1:8">
      <c r="A268" s="4"/>
      <c r="B268" s="5" t="s">
        <v>417</v>
      </c>
      <c r="C268" s="5" t="s">
        <v>418</v>
      </c>
      <c r="D268" s="7" t="s">
        <v>462</v>
      </c>
      <c r="E268" s="4" t="s">
        <v>393</v>
      </c>
      <c r="F268" s="6" t="s">
        <v>345</v>
      </c>
      <c r="G268" s="4" t="s">
        <v>346</v>
      </c>
      <c r="H268" s="9" t="s">
        <v>422</v>
      </c>
    </row>
    <row r="269" ht="22.75" customHeight="1" spans="1:8">
      <c r="A269" s="4"/>
      <c r="B269" s="5"/>
      <c r="C269" s="5"/>
      <c r="D269" s="7" t="s">
        <v>492</v>
      </c>
      <c r="E269" s="4" t="s">
        <v>393</v>
      </c>
      <c r="F269" s="6" t="s">
        <v>493</v>
      </c>
      <c r="G269" s="4" t="s">
        <v>380</v>
      </c>
      <c r="H269" s="9" t="s">
        <v>422</v>
      </c>
    </row>
    <row r="270" ht="22.75" customHeight="1" spans="1:8">
      <c r="A270" s="4"/>
      <c r="B270" s="5"/>
      <c r="C270" s="5" t="s">
        <v>426</v>
      </c>
      <c r="D270" s="7" t="s">
        <v>427</v>
      </c>
      <c r="E270" s="4" t="s">
        <v>344</v>
      </c>
      <c r="F270" s="6" t="s">
        <v>345</v>
      </c>
      <c r="G270" s="4" t="s">
        <v>346</v>
      </c>
      <c r="H270" s="9" t="s">
        <v>422</v>
      </c>
    </row>
    <row r="271" ht="24.1" customHeight="1" spans="1:8">
      <c r="A271" s="4"/>
      <c r="B271" s="5"/>
      <c r="C271" s="5"/>
      <c r="D271" s="7" t="s">
        <v>454</v>
      </c>
      <c r="E271" s="4" t="s">
        <v>393</v>
      </c>
      <c r="F271" s="6" t="s">
        <v>345</v>
      </c>
      <c r="G271" s="4" t="s">
        <v>346</v>
      </c>
      <c r="H271" s="9" t="s">
        <v>422</v>
      </c>
    </row>
    <row r="272" ht="24.1" customHeight="1" spans="1:8">
      <c r="A272" s="4"/>
      <c r="B272" s="5" t="s">
        <v>435</v>
      </c>
      <c r="C272" s="5" t="s">
        <v>436</v>
      </c>
      <c r="D272" s="7" t="s">
        <v>494</v>
      </c>
      <c r="E272" s="4" t="s">
        <v>393</v>
      </c>
      <c r="F272" s="6" t="s">
        <v>495</v>
      </c>
      <c r="G272" s="4" t="s">
        <v>496</v>
      </c>
      <c r="H272" s="9" t="s">
        <v>422</v>
      </c>
    </row>
    <row r="273" ht="22.75" customHeight="1" spans="1:8">
      <c r="A273" s="4"/>
      <c r="B273" s="5"/>
      <c r="C273" s="5" t="s">
        <v>442</v>
      </c>
      <c r="D273" s="7" t="s">
        <v>497</v>
      </c>
      <c r="E273" s="4"/>
      <c r="F273" s="6" t="s">
        <v>467</v>
      </c>
      <c r="G273" s="4"/>
      <c r="H273" s="9" t="s">
        <v>422</v>
      </c>
    </row>
    <row r="274" ht="7.2" customHeight="1" spans="1:8">
      <c r="A274" s="10"/>
      <c r="B274" s="10"/>
      <c r="C274" s="10"/>
      <c r="D274" s="10"/>
      <c r="E274" s="10"/>
      <c r="F274" s="10"/>
      <c r="G274" s="10"/>
      <c r="H274" s="10"/>
    </row>
    <row r="275" ht="22.75" customHeight="1" spans="1:8">
      <c r="A275" s="4" t="s">
        <v>399</v>
      </c>
      <c r="B275" s="5" t="s">
        <v>309</v>
      </c>
      <c r="C275" s="5"/>
      <c r="D275" s="5"/>
      <c r="E275" s="5"/>
      <c r="F275" s="5"/>
      <c r="G275" s="5"/>
      <c r="H275" s="5"/>
    </row>
    <row r="276" ht="22.75" customHeight="1" spans="1:8">
      <c r="A276" s="4" t="s">
        <v>400</v>
      </c>
      <c r="B276" s="6" t="s">
        <v>401</v>
      </c>
      <c r="C276" s="6"/>
      <c r="D276" s="6"/>
      <c r="E276" s="6" t="s">
        <v>402</v>
      </c>
      <c r="F276" s="6" t="s">
        <v>403</v>
      </c>
      <c r="G276" s="6"/>
      <c r="H276" s="6"/>
    </row>
    <row r="277" ht="22.75" customHeight="1" spans="1:8">
      <c r="A277" s="4" t="s">
        <v>404</v>
      </c>
      <c r="B277" s="7" t="s">
        <v>405</v>
      </c>
      <c r="C277" s="7"/>
      <c r="D277" s="7"/>
      <c r="E277" s="8">
        <v>100</v>
      </c>
      <c r="F277" s="8"/>
      <c r="G277" s="8"/>
      <c r="H277" s="8"/>
    </row>
    <row r="278" ht="22.75" customHeight="1" spans="1:8">
      <c r="A278" s="4"/>
      <c r="B278" s="7" t="s">
        <v>406</v>
      </c>
      <c r="C278" s="7"/>
      <c r="D278" s="7"/>
      <c r="E278" s="8">
        <v>100</v>
      </c>
      <c r="F278" s="8"/>
      <c r="G278" s="8"/>
      <c r="H278" s="8"/>
    </row>
    <row r="279" ht="22.75" customHeight="1" spans="1:8">
      <c r="A279" s="4"/>
      <c r="B279" s="7" t="s">
        <v>407</v>
      </c>
      <c r="C279" s="7"/>
      <c r="D279" s="7"/>
      <c r="E279" s="8">
        <v>100</v>
      </c>
      <c r="F279" s="8"/>
      <c r="G279" s="8"/>
      <c r="H279" s="8"/>
    </row>
    <row r="280" ht="22.75" customHeight="1" spans="1:8">
      <c r="A280" s="4"/>
      <c r="B280" s="7" t="s">
        <v>408</v>
      </c>
      <c r="C280" s="7"/>
      <c r="D280" s="7"/>
      <c r="E280" s="8"/>
      <c r="F280" s="8"/>
      <c r="G280" s="8"/>
      <c r="H280" s="8"/>
    </row>
    <row r="281" ht="22.75" customHeight="1" spans="1:8">
      <c r="A281" s="4"/>
      <c r="B281" s="7" t="s">
        <v>409</v>
      </c>
      <c r="C281" s="7"/>
      <c r="D281" s="7"/>
      <c r="E281" s="8"/>
      <c r="F281" s="8"/>
      <c r="G281" s="8"/>
      <c r="H281" s="8"/>
    </row>
    <row r="282" ht="22.75" customHeight="1" spans="1:8">
      <c r="A282" s="4"/>
      <c r="B282" s="7" t="s">
        <v>410</v>
      </c>
      <c r="C282" s="7"/>
      <c r="D282" s="7"/>
      <c r="E282" s="8"/>
      <c r="F282" s="8"/>
      <c r="G282" s="8"/>
      <c r="H282" s="8"/>
    </row>
    <row r="283" ht="22.75" customHeight="1" spans="1:8">
      <c r="A283" s="4"/>
      <c r="B283" s="7" t="s">
        <v>411</v>
      </c>
      <c r="C283" s="7"/>
      <c r="D283" s="7"/>
      <c r="E283" s="8"/>
      <c r="F283" s="8"/>
      <c r="G283" s="8"/>
      <c r="H283" s="8"/>
    </row>
    <row r="284" ht="22.75" customHeight="1" spans="1:8">
      <c r="A284" s="4"/>
      <c r="B284" s="7" t="s">
        <v>412</v>
      </c>
      <c r="C284" s="7"/>
      <c r="D284" s="7"/>
      <c r="E284" s="8"/>
      <c r="F284" s="8"/>
      <c r="G284" s="8"/>
      <c r="H284" s="8"/>
    </row>
    <row r="285" ht="22.75" customHeight="1" spans="1:8">
      <c r="A285" s="4" t="s">
        <v>413</v>
      </c>
      <c r="B285" s="6" t="s">
        <v>414</v>
      </c>
      <c r="C285" s="6"/>
      <c r="D285" s="6"/>
      <c r="E285" s="6"/>
      <c r="F285" s="6"/>
      <c r="G285" s="6"/>
      <c r="H285" s="6"/>
    </row>
    <row r="286" ht="22.75" customHeight="1" spans="1:8">
      <c r="A286" s="4"/>
      <c r="B286" s="7" t="s">
        <v>498</v>
      </c>
      <c r="C286" s="7"/>
      <c r="D286" s="7"/>
      <c r="E286" s="7"/>
      <c r="F286" s="7"/>
      <c r="G286" s="7"/>
      <c r="H286" s="7"/>
    </row>
    <row r="287" ht="14.2" customHeight="1" spans="1:8">
      <c r="A287" s="4" t="s">
        <v>416</v>
      </c>
      <c r="B287" s="6" t="s">
        <v>334</v>
      </c>
      <c r="C287" s="6" t="s">
        <v>335</v>
      </c>
      <c r="D287" s="6" t="s">
        <v>336</v>
      </c>
      <c r="E287" s="4" t="s">
        <v>337</v>
      </c>
      <c r="F287" s="6" t="s">
        <v>338</v>
      </c>
      <c r="G287" s="4" t="s">
        <v>339</v>
      </c>
      <c r="H287" s="6" t="s">
        <v>340</v>
      </c>
    </row>
    <row r="288" ht="14.2" customHeight="1" spans="1:8">
      <c r="A288" s="4"/>
      <c r="B288" s="6"/>
      <c r="C288" s="6"/>
      <c r="D288" s="6"/>
      <c r="E288" s="4"/>
      <c r="F288" s="6"/>
      <c r="G288" s="4"/>
      <c r="H288" s="6"/>
    </row>
    <row r="289" ht="22.75" customHeight="1" spans="1:8">
      <c r="A289" s="4"/>
      <c r="B289" s="5" t="s">
        <v>417</v>
      </c>
      <c r="C289" s="5" t="s">
        <v>418</v>
      </c>
      <c r="D289" s="7" t="s">
        <v>462</v>
      </c>
      <c r="E289" s="4" t="s">
        <v>393</v>
      </c>
      <c r="F289" s="6" t="s">
        <v>345</v>
      </c>
      <c r="G289" s="4" t="s">
        <v>346</v>
      </c>
      <c r="H289" s="9" t="s">
        <v>422</v>
      </c>
    </row>
    <row r="290" ht="22.75" customHeight="1" spans="1:8">
      <c r="A290" s="4"/>
      <c r="B290" s="5"/>
      <c r="C290" s="5"/>
      <c r="D290" s="7" t="s">
        <v>492</v>
      </c>
      <c r="E290" s="4" t="s">
        <v>393</v>
      </c>
      <c r="F290" s="6" t="s">
        <v>493</v>
      </c>
      <c r="G290" s="4" t="s">
        <v>380</v>
      </c>
      <c r="H290" s="9" t="s">
        <v>422</v>
      </c>
    </row>
    <row r="291" ht="24.1" customHeight="1" spans="1:8">
      <c r="A291" s="4"/>
      <c r="B291" s="5"/>
      <c r="C291" s="5" t="s">
        <v>426</v>
      </c>
      <c r="D291" s="7" t="s">
        <v>499</v>
      </c>
      <c r="E291" s="4" t="s">
        <v>393</v>
      </c>
      <c r="F291" s="6" t="s">
        <v>345</v>
      </c>
      <c r="G291" s="4" t="s">
        <v>346</v>
      </c>
      <c r="H291" s="9" t="s">
        <v>422</v>
      </c>
    </row>
    <row r="292" ht="24.1" customHeight="1" spans="1:8">
      <c r="A292" s="4"/>
      <c r="B292" s="5"/>
      <c r="C292" s="5"/>
      <c r="D292" s="7" t="s">
        <v>500</v>
      </c>
      <c r="E292" s="4" t="s">
        <v>393</v>
      </c>
      <c r="F292" s="6" t="s">
        <v>345</v>
      </c>
      <c r="G292" s="4" t="s">
        <v>346</v>
      </c>
      <c r="H292" s="9" t="s">
        <v>422</v>
      </c>
    </row>
    <row r="293" ht="22.75" customHeight="1" spans="1:8">
      <c r="A293" s="4"/>
      <c r="B293" s="5" t="s">
        <v>435</v>
      </c>
      <c r="C293" s="5" t="s">
        <v>484</v>
      </c>
      <c r="D293" s="7" t="s">
        <v>501</v>
      </c>
      <c r="E293" s="4" t="s">
        <v>393</v>
      </c>
      <c r="F293" s="6" t="s">
        <v>345</v>
      </c>
      <c r="G293" s="4" t="s">
        <v>346</v>
      </c>
      <c r="H293" s="9" t="s">
        <v>422</v>
      </c>
    </row>
    <row r="294" ht="36.15" customHeight="1" spans="1:8">
      <c r="A294" s="4"/>
      <c r="B294" s="5"/>
      <c r="C294" s="5" t="s">
        <v>442</v>
      </c>
      <c r="D294" s="7" t="s">
        <v>502</v>
      </c>
      <c r="E294" s="4" t="s">
        <v>393</v>
      </c>
      <c r="F294" s="6" t="s">
        <v>457</v>
      </c>
      <c r="G294" s="4" t="s">
        <v>503</v>
      </c>
      <c r="H294" s="9" t="s">
        <v>422</v>
      </c>
    </row>
    <row r="295" ht="7.2" customHeight="1" spans="1:8">
      <c r="A295" s="10"/>
      <c r="B295" s="10"/>
      <c r="C295" s="10"/>
      <c r="D295" s="10"/>
      <c r="E295" s="10"/>
      <c r="F295" s="10"/>
      <c r="G295" s="10"/>
      <c r="H295" s="10"/>
    </row>
    <row r="296" ht="22.75" customHeight="1" spans="1:8">
      <c r="A296" s="4" t="s">
        <v>399</v>
      </c>
      <c r="B296" s="5" t="s">
        <v>281</v>
      </c>
      <c r="C296" s="5"/>
      <c r="D296" s="5"/>
      <c r="E296" s="5"/>
      <c r="F296" s="5"/>
      <c r="G296" s="5"/>
      <c r="H296" s="5"/>
    </row>
    <row r="297" ht="22.75" customHeight="1" spans="1:8">
      <c r="A297" s="4" t="s">
        <v>400</v>
      </c>
      <c r="B297" s="6" t="s">
        <v>401</v>
      </c>
      <c r="C297" s="6"/>
      <c r="D297" s="6"/>
      <c r="E297" s="6" t="s">
        <v>402</v>
      </c>
      <c r="F297" s="6" t="s">
        <v>403</v>
      </c>
      <c r="G297" s="6"/>
      <c r="H297" s="6"/>
    </row>
    <row r="298" ht="22.75" customHeight="1" spans="1:8">
      <c r="A298" s="4" t="s">
        <v>404</v>
      </c>
      <c r="B298" s="7" t="s">
        <v>405</v>
      </c>
      <c r="C298" s="7"/>
      <c r="D298" s="7"/>
      <c r="E298" s="8">
        <v>500</v>
      </c>
      <c r="F298" s="8"/>
      <c r="G298" s="8"/>
      <c r="H298" s="8"/>
    </row>
    <row r="299" ht="22.75" customHeight="1" spans="1:8">
      <c r="A299" s="4"/>
      <c r="B299" s="7" t="s">
        <v>406</v>
      </c>
      <c r="C299" s="7"/>
      <c r="D299" s="7"/>
      <c r="E299" s="8">
        <v>500</v>
      </c>
      <c r="F299" s="8"/>
      <c r="G299" s="8"/>
      <c r="H299" s="8"/>
    </row>
    <row r="300" ht="22.75" customHeight="1" spans="1:8">
      <c r="A300" s="4"/>
      <c r="B300" s="7" t="s">
        <v>407</v>
      </c>
      <c r="C300" s="7"/>
      <c r="D300" s="7"/>
      <c r="E300" s="8"/>
      <c r="F300" s="8"/>
      <c r="G300" s="8"/>
      <c r="H300" s="8"/>
    </row>
    <row r="301" ht="22.75" customHeight="1" spans="1:8">
      <c r="A301" s="4"/>
      <c r="B301" s="7" t="s">
        <v>408</v>
      </c>
      <c r="C301" s="7"/>
      <c r="D301" s="7"/>
      <c r="E301" s="8">
        <v>500</v>
      </c>
      <c r="F301" s="8"/>
      <c r="G301" s="8"/>
      <c r="H301" s="8"/>
    </row>
    <row r="302" ht="22.75" customHeight="1" spans="1:8">
      <c r="A302" s="4"/>
      <c r="B302" s="7" t="s">
        <v>409</v>
      </c>
      <c r="C302" s="7"/>
      <c r="D302" s="7"/>
      <c r="E302" s="8"/>
      <c r="F302" s="8"/>
      <c r="G302" s="8"/>
      <c r="H302" s="8"/>
    </row>
    <row r="303" ht="22.75" customHeight="1" spans="1:8">
      <c r="A303" s="4"/>
      <c r="B303" s="7" t="s">
        <v>410</v>
      </c>
      <c r="C303" s="7"/>
      <c r="D303" s="7"/>
      <c r="E303" s="8"/>
      <c r="F303" s="8"/>
      <c r="G303" s="8"/>
      <c r="H303" s="8"/>
    </row>
    <row r="304" ht="22.75" customHeight="1" spans="1:8">
      <c r="A304" s="4"/>
      <c r="B304" s="7" t="s">
        <v>411</v>
      </c>
      <c r="C304" s="7"/>
      <c r="D304" s="7"/>
      <c r="E304" s="8"/>
      <c r="F304" s="8"/>
      <c r="G304" s="8"/>
      <c r="H304" s="8"/>
    </row>
    <row r="305" ht="22.75" customHeight="1" spans="1:8">
      <c r="A305" s="4"/>
      <c r="B305" s="7" t="s">
        <v>412</v>
      </c>
      <c r="C305" s="7"/>
      <c r="D305" s="7"/>
      <c r="E305" s="8"/>
      <c r="F305" s="8"/>
      <c r="G305" s="8"/>
      <c r="H305" s="8"/>
    </row>
    <row r="306" ht="22.75" customHeight="1" spans="1:8">
      <c r="A306" s="4" t="s">
        <v>413</v>
      </c>
      <c r="B306" s="6" t="s">
        <v>414</v>
      </c>
      <c r="C306" s="6"/>
      <c r="D306" s="6"/>
      <c r="E306" s="6"/>
      <c r="F306" s="6"/>
      <c r="G306" s="6"/>
      <c r="H306" s="6"/>
    </row>
    <row r="307" ht="24.1" customHeight="1" spans="1:8">
      <c r="A307" s="4"/>
      <c r="B307" s="7" t="s">
        <v>504</v>
      </c>
      <c r="C307" s="7"/>
      <c r="D307" s="7"/>
      <c r="E307" s="7"/>
      <c r="F307" s="7"/>
      <c r="G307" s="7"/>
      <c r="H307" s="7"/>
    </row>
    <row r="308" ht="14.2" customHeight="1" spans="1:8">
      <c r="A308" s="4" t="s">
        <v>416</v>
      </c>
      <c r="B308" s="6" t="s">
        <v>334</v>
      </c>
      <c r="C308" s="6" t="s">
        <v>335</v>
      </c>
      <c r="D308" s="6" t="s">
        <v>336</v>
      </c>
      <c r="E308" s="4" t="s">
        <v>337</v>
      </c>
      <c r="F308" s="6" t="s">
        <v>338</v>
      </c>
      <c r="G308" s="4" t="s">
        <v>339</v>
      </c>
      <c r="H308" s="6" t="s">
        <v>340</v>
      </c>
    </row>
    <row r="309" ht="14.2" customHeight="1" spans="1:8">
      <c r="A309" s="4"/>
      <c r="B309" s="6"/>
      <c r="C309" s="6"/>
      <c r="D309" s="6"/>
      <c r="E309" s="4"/>
      <c r="F309" s="6"/>
      <c r="G309" s="4"/>
      <c r="H309" s="6"/>
    </row>
    <row r="310" ht="22.75" customHeight="1" spans="1:8">
      <c r="A310" s="4"/>
      <c r="B310" s="5" t="s">
        <v>417</v>
      </c>
      <c r="C310" s="5" t="s">
        <v>418</v>
      </c>
      <c r="D310" s="7" t="s">
        <v>505</v>
      </c>
      <c r="E310" s="4" t="s">
        <v>393</v>
      </c>
      <c r="F310" s="6" t="s">
        <v>360</v>
      </c>
      <c r="G310" s="4" t="s">
        <v>506</v>
      </c>
      <c r="H310" s="9" t="s">
        <v>422</v>
      </c>
    </row>
    <row r="311" ht="22.75" customHeight="1" spans="1:8">
      <c r="A311" s="4"/>
      <c r="B311" s="5"/>
      <c r="C311" s="5"/>
      <c r="D311" s="7" t="s">
        <v>507</v>
      </c>
      <c r="E311" s="4" t="s">
        <v>393</v>
      </c>
      <c r="F311" s="6" t="s">
        <v>457</v>
      </c>
      <c r="G311" s="4" t="s">
        <v>508</v>
      </c>
      <c r="H311" s="9" t="s">
        <v>422</v>
      </c>
    </row>
    <row r="312" ht="24.1" customHeight="1" spans="1:8">
      <c r="A312" s="4"/>
      <c r="B312" s="5"/>
      <c r="C312" s="5" t="s">
        <v>426</v>
      </c>
      <c r="D312" s="7" t="s">
        <v>509</v>
      </c>
      <c r="E312" s="4" t="s">
        <v>393</v>
      </c>
      <c r="F312" s="6" t="s">
        <v>394</v>
      </c>
      <c r="G312" s="4" t="s">
        <v>346</v>
      </c>
      <c r="H312" s="9" t="s">
        <v>422</v>
      </c>
    </row>
    <row r="313" ht="22.75" customHeight="1" spans="1:8">
      <c r="A313" s="4"/>
      <c r="B313" s="5"/>
      <c r="C313" s="5"/>
      <c r="D313" s="7" t="s">
        <v>510</v>
      </c>
      <c r="E313" s="4" t="s">
        <v>393</v>
      </c>
      <c r="F313" s="6" t="s">
        <v>345</v>
      </c>
      <c r="G313" s="4" t="s">
        <v>346</v>
      </c>
      <c r="H313" s="9" t="s">
        <v>422</v>
      </c>
    </row>
    <row r="314" ht="22.75" customHeight="1" spans="1:8">
      <c r="A314" s="4"/>
      <c r="B314" s="5"/>
      <c r="C314" s="5" t="s">
        <v>431</v>
      </c>
      <c r="D314" s="7" t="s">
        <v>511</v>
      </c>
      <c r="E314" s="4"/>
      <c r="F314" s="6" t="s">
        <v>512</v>
      </c>
      <c r="G314" s="4"/>
      <c r="H314" s="9" t="s">
        <v>422</v>
      </c>
    </row>
    <row r="315" ht="22.75" customHeight="1" spans="1:8">
      <c r="A315" s="4"/>
      <c r="B315" s="5"/>
      <c r="C315" s="5" t="s">
        <v>433</v>
      </c>
      <c r="D315" s="7" t="s">
        <v>513</v>
      </c>
      <c r="E315" s="4" t="s">
        <v>359</v>
      </c>
      <c r="F315" s="6" t="s">
        <v>514</v>
      </c>
      <c r="G315" s="4" t="s">
        <v>515</v>
      </c>
      <c r="H315" s="9" t="s">
        <v>422</v>
      </c>
    </row>
    <row r="316" ht="24.1" customHeight="1" spans="1:8">
      <c r="A316" s="4"/>
      <c r="B316" s="5" t="s">
        <v>435</v>
      </c>
      <c r="C316" s="5" t="s">
        <v>484</v>
      </c>
      <c r="D316" s="7" t="s">
        <v>516</v>
      </c>
      <c r="E316" s="4"/>
      <c r="F316" s="6" t="s">
        <v>517</v>
      </c>
      <c r="G316" s="4"/>
      <c r="H316" s="9" t="s">
        <v>422</v>
      </c>
    </row>
    <row r="317" ht="22.75" customHeight="1" spans="1:8">
      <c r="A317" s="4"/>
      <c r="B317" s="5"/>
      <c r="C317" s="5" t="s">
        <v>442</v>
      </c>
      <c r="D317" s="7" t="s">
        <v>518</v>
      </c>
      <c r="E317" s="4"/>
      <c r="F317" s="6" t="s">
        <v>519</v>
      </c>
      <c r="G317" s="4"/>
      <c r="H317" s="9" t="s">
        <v>422</v>
      </c>
    </row>
    <row r="318" ht="22.75" customHeight="1" spans="1:8">
      <c r="A318" s="4"/>
      <c r="B318" s="5" t="s">
        <v>445</v>
      </c>
      <c r="C318" s="5" t="s">
        <v>487</v>
      </c>
      <c r="D318" s="7" t="s">
        <v>391</v>
      </c>
      <c r="E318" s="4" t="s">
        <v>393</v>
      </c>
      <c r="F318" s="6" t="s">
        <v>345</v>
      </c>
      <c r="G318" s="4" t="s">
        <v>346</v>
      </c>
      <c r="H318" s="9" t="s">
        <v>422</v>
      </c>
    </row>
    <row r="319" ht="7.2" customHeight="1" spans="1:8">
      <c r="A319" s="10"/>
      <c r="B319" s="10"/>
      <c r="C319" s="10"/>
      <c r="D319" s="10"/>
      <c r="E319" s="10"/>
      <c r="F319" s="10"/>
      <c r="G319" s="10"/>
      <c r="H319" s="10"/>
    </row>
    <row r="320" ht="22.75" customHeight="1" spans="1:8">
      <c r="A320" s="4" t="s">
        <v>399</v>
      </c>
      <c r="B320" s="5" t="s">
        <v>297</v>
      </c>
      <c r="C320" s="5"/>
      <c r="D320" s="5"/>
      <c r="E320" s="5"/>
      <c r="F320" s="5"/>
      <c r="G320" s="5"/>
      <c r="H320" s="5"/>
    </row>
    <row r="321" ht="22.75" customHeight="1" spans="1:8">
      <c r="A321" s="4" t="s">
        <v>400</v>
      </c>
      <c r="B321" s="6" t="s">
        <v>401</v>
      </c>
      <c r="C321" s="6"/>
      <c r="D321" s="6"/>
      <c r="E321" s="6" t="s">
        <v>402</v>
      </c>
      <c r="F321" s="6" t="s">
        <v>403</v>
      </c>
      <c r="G321" s="6"/>
      <c r="H321" s="6"/>
    </row>
    <row r="322" ht="22.75" customHeight="1" spans="1:8">
      <c r="A322" s="4" t="s">
        <v>404</v>
      </c>
      <c r="B322" s="7" t="s">
        <v>405</v>
      </c>
      <c r="C322" s="7"/>
      <c r="D322" s="7"/>
      <c r="E322" s="8">
        <v>10</v>
      </c>
      <c r="F322" s="8"/>
      <c r="G322" s="8"/>
      <c r="H322" s="8"/>
    </row>
    <row r="323" ht="22.75" customHeight="1" spans="1:8">
      <c r="A323" s="4"/>
      <c r="B323" s="7" t="s">
        <v>406</v>
      </c>
      <c r="C323" s="7"/>
      <c r="D323" s="7"/>
      <c r="E323" s="8">
        <v>10</v>
      </c>
      <c r="F323" s="8"/>
      <c r="G323" s="8"/>
      <c r="H323" s="8"/>
    </row>
    <row r="324" ht="22.75" customHeight="1" spans="1:8">
      <c r="A324" s="4"/>
      <c r="B324" s="7" t="s">
        <v>407</v>
      </c>
      <c r="C324" s="7"/>
      <c r="D324" s="7"/>
      <c r="E324" s="8">
        <v>10</v>
      </c>
      <c r="F324" s="8"/>
      <c r="G324" s="8"/>
      <c r="H324" s="8"/>
    </row>
    <row r="325" ht="22.75" customHeight="1" spans="1:8">
      <c r="A325" s="4"/>
      <c r="B325" s="7" t="s">
        <v>408</v>
      </c>
      <c r="C325" s="7"/>
      <c r="D325" s="7"/>
      <c r="E325" s="8"/>
      <c r="F325" s="8"/>
      <c r="G325" s="8"/>
      <c r="H325" s="8"/>
    </row>
    <row r="326" ht="22.75" customHeight="1" spans="1:8">
      <c r="A326" s="4"/>
      <c r="B326" s="7" t="s">
        <v>409</v>
      </c>
      <c r="C326" s="7"/>
      <c r="D326" s="7"/>
      <c r="E326" s="8"/>
      <c r="F326" s="8"/>
      <c r="G326" s="8"/>
      <c r="H326" s="8"/>
    </row>
    <row r="327" ht="22.75" customHeight="1" spans="1:8">
      <c r="A327" s="4"/>
      <c r="B327" s="7" t="s">
        <v>410</v>
      </c>
      <c r="C327" s="7"/>
      <c r="D327" s="7"/>
      <c r="E327" s="8"/>
      <c r="F327" s="8"/>
      <c r="G327" s="8"/>
      <c r="H327" s="8"/>
    </row>
    <row r="328" ht="22.75" customHeight="1" spans="1:8">
      <c r="A328" s="4"/>
      <c r="B328" s="7" t="s">
        <v>411</v>
      </c>
      <c r="C328" s="7"/>
      <c r="D328" s="7"/>
      <c r="E328" s="8"/>
      <c r="F328" s="8"/>
      <c r="G328" s="8"/>
      <c r="H328" s="8"/>
    </row>
    <row r="329" ht="22.75" customHeight="1" spans="1:8">
      <c r="A329" s="4"/>
      <c r="B329" s="7" t="s">
        <v>412</v>
      </c>
      <c r="C329" s="7"/>
      <c r="D329" s="7"/>
      <c r="E329" s="8"/>
      <c r="F329" s="8"/>
      <c r="G329" s="8"/>
      <c r="H329" s="8"/>
    </row>
    <row r="330" ht="22.75" customHeight="1" spans="1:8">
      <c r="A330" s="4" t="s">
        <v>413</v>
      </c>
      <c r="B330" s="6" t="s">
        <v>414</v>
      </c>
      <c r="C330" s="6"/>
      <c r="D330" s="6"/>
      <c r="E330" s="6"/>
      <c r="F330" s="6"/>
      <c r="G330" s="6"/>
      <c r="H330" s="6"/>
    </row>
    <row r="331" ht="22.75" customHeight="1" spans="1:8">
      <c r="A331" s="4"/>
      <c r="B331" s="7" t="s">
        <v>520</v>
      </c>
      <c r="C331" s="7"/>
      <c r="D331" s="7"/>
      <c r="E331" s="7"/>
      <c r="F331" s="7"/>
      <c r="G331" s="7"/>
      <c r="H331" s="7"/>
    </row>
    <row r="332" ht="22.75" customHeight="1" spans="1:8">
      <c r="A332" s="4"/>
      <c r="B332" s="7" t="s">
        <v>521</v>
      </c>
      <c r="C332" s="7"/>
      <c r="D332" s="7"/>
      <c r="E332" s="7"/>
      <c r="F332" s="7"/>
      <c r="G332" s="7"/>
      <c r="H332" s="7"/>
    </row>
    <row r="333" ht="24.1" customHeight="1" spans="1:8">
      <c r="A333" s="4"/>
      <c r="B333" s="7" t="s">
        <v>522</v>
      </c>
      <c r="C333" s="7"/>
      <c r="D333" s="7"/>
      <c r="E333" s="7"/>
      <c r="F333" s="7"/>
      <c r="G333" s="7"/>
      <c r="H333" s="7"/>
    </row>
    <row r="334" ht="14.2" customHeight="1" spans="1:8">
      <c r="A334" s="4" t="s">
        <v>416</v>
      </c>
      <c r="B334" s="6" t="s">
        <v>334</v>
      </c>
      <c r="C334" s="6" t="s">
        <v>335</v>
      </c>
      <c r="D334" s="6" t="s">
        <v>336</v>
      </c>
      <c r="E334" s="4" t="s">
        <v>337</v>
      </c>
      <c r="F334" s="6" t="s">
        <v>338</v>
      </c>
      <c r="G334" s="4" t="s">
        <v>339</v>
      </c>
      <c r="H334" s="6" t="s">
        <v>340</v>
      </c>
    </row>
    <row r="335" ht="14.2" customHeight="1" spans="1:8">
      <c r="A335" s="4"/>
      <c r="B335" s="6"/>
      <c r="C335" s="6"/>
      <c r="D335" s="6"/>
      <c r="E335" s="4"/>
      <c r="F335" s="6"/>
      <c r="G335" s="4"/>
      <c r="H335" s="6"/>
    </row>
    <row r="336" ht="24.1" customHeight="1" spans="1:8">
      <c r="A336" s="4"/>
      <c r="B336" s="5" t="s">
        <v>417</v>
      </c>
      <c r="C336" s="5" t="s">
        <v>418</v>
      </c>
      <c r="D336" s="7" t="s">
        <v>523</v>
      </c>
      <c r="E336" s="4" t="s">
        <v>393</v>
      </c>
      <c r="F336" s="6" t="s">
        <v>457</v>
      </c>
      <c r="G336" s="4" t="s">
        <v>524</v>
      </c>
      <c r="H336" s="9" t="s">
        <v>422</v>
      </c>
    </row>
    <row r="337" ht="22.75" customHeight="1" spans="1:8">
      <c r="A337" s="4"/>
      <c r="B337" s="5"/>
      <c r="C337" s="5"/>
      <c r="D337" s="7" t="s">
        <v>525</v>
      </c>
      <c r="E337" s="4" t="s">
        <v>393</v>
      </c>
      <c r="F337" s="6" t="s">
        <v>526</v>
      </c>
      <c r="G337" s="4" t="s">
        <v>527</v>
      </c>
      <c r="H337" s="9" t="s">
        <v>422</v>
      </c>
    </row>
    <row r="338" ht="22.75" customHeight="1" spans="1:8">
      <c r="A338" s="4"/>
      <c r="B338" s="5"/>
      <c r="C338" s="5"/>
      <c r="D338" s="7"/>
      <c r="E338" s="4"/>
      <c r="F338" s="6"/>
      <c r="G338" s="4"/>
      <c r="H338" s="9" t="s">
        <v>420</v>
      </c>
    </row>
    <row r="339" ht="22.75" customHeight="1" spans="1:8">
      <c r="A339" s="4"/>
      <c r="B339" s="5"/>
      <c r="C339" s="5"/>
      <c r="D339" s="7" t="s">
        <v>528</v>
      </c>
      <c r="E339" s="4" t="s">
        <v>344</v>
      </c>
      <c r="F339" s="6" t="s">
        <v>529</v>
      </c>
      <c r="G339" s="4" t="s">
        <v>110</v>
      </c>
      <c r="H339" s="9" t="s">
        <v>422</v>
      </c>
    </row>
    <row r="340" ht="22.75" customHeight="1" spans="1:8">
      <c r="A340" s="4"/>
      <c r="B340" s="5"/>
      <c r="C340" s="5" t="s">
        <v>426</v>
      </c>
      <c r="D340" s="7" t="s">
        <v>530</v>
      </c>
      <c r="E340" s="4" t="s">
        <v>393</v>
      </c>
      <c r="F340" s="6" t="s">
        <v>345</v>
      </c>
      <c r="G340" s="4" t="s">
        <v>346</v>
      </c>
      <c r="H340" s="9" t="s">
        <v>422</v>
      </c>
    </row>
    <row r="341" ht="24.1" customHeight="1" spans="1:8">
      <c r="A341" s="4"/>
      <c r="B341" s="5"/>
      <c r="C341" s="5"/>
      <c r="D341" s="7" t="s">
        <v>531</v>
      </c>
      <c r="E341" s="4" t="s">
        <v>344</v>
      </c>
      <c r="F341" s="6" t="s">
        <v>345</v>
      </c>
      <c r="G341" s="4" t="s">
        <v>346</v>
      </c>
      <c r="H341" s="9" t="s">
        <v>422</v>
      </c>
    </row>
    <row r="342" ht="24.1" customHeight="1" spans="1:8">
      <c r="A342" s="4"/>
      <c r="B342" s="5"/>
      <c r="C342" s="5"/>
      <c r="D342" s="7" t="s">
        <v>532</v>
      </c>
      <c r="E342" s="4" t="s">
        <v>393</v>
      </c>
      <c r="F342" s="6" t="s">
        <v>345</v>
      </c>
      <c r="G342" s="4" t="s">
        <v>346</v>
      </c>
      <c r="H342" s="9" t="s">
        <v>420</v>
      </c>
    </row>
    <row r="343" ht="24.1" customHeight="1" spans="1:8">
      <c r="A343" s="4"/>
      <c r="B343" s="5"/>
      <c r="C343" s="5" t="s">
        <v>431</v>
      </c>
      <c r="D343" s="7" t="s">
        <v>533</v>
      </c>
      <c r="E343" s="4"/>
      <c r="F343" s="6" t="s">
        <v>534</v>
      </c>
      <c r="G343" s="4"/>
      <c r="H343" s="9" t="s">
        <v>422</v>
      </c>
    </row>
    <row r="344" ht="24.1" customHeight="1" spans="1:8">
      <c r="A344" s="4"/>
      <c r="B344" s="5"/>
      <c r="C344" s="5"/>
      <c r="D344" s="7" t="s">
        <v>532</v>
      </c>
      <c r="E344" s="4" t="s">
        <v>393</v>
      </c>
      <c r="F344" s="6" t="s">
        <v>345</v>
      </c>
      <c r="G344" s="4" t="s">
        <v>346</v>
      </c>
      <c r="H344" s="9" t="s">
        <v>420</v>
      </c>
    </row>
    <row r="345" ht="22.75" customHeight="1" spans="1:8">
      <c r="A345" s="4"/>
      <c r="B345" s="5"/>
      <c r="C345" s="5" t="s">
        <v>433</v>
      </c>
      <c r="D345" s="7" t="s">
        <v>535</v>
      </c>
      <c r="E345" s="4" t="s">
        <v>344</v>
      </c>
      <c r="F345" s="6" t="s">
        <v>457</v>
      </c>
      <c r="G345" s="4" t="s">
        <v>478</v>
      </c>
      <c r="H345" s="9" t="s">
        <v>422</v>
      </c>
    </row>
    <row r="346" ht="22.75" customHeight="1" spans="1:8">
      <c r="A346" s="4"/>
      <c r="B346" s="5"/>
      <c r="C346" s="5"/>
      <c r="D346" s="7" t="s">
        <v>536</v>
      </c>
      <c r="E346" s="4"/>
      <c r="F346" s="6" t="s">
        <v>537</v>
      </c>
      <c r="G346" s="4"/>
      <c r="H346" s="9" t="s">
        <v>422</v>
      </c>
    </row>
    <row r="347" ht="22.75" customHeight="1" spans="1:8">
      <c r="A347" s="4"/>
      <c r="B347" s="5"/>
      <c r="C347" s="5"/>
      <c r="D347" s="7" t="s">
        <v>538</v>
      </c>
      <c r="E347" s="4" t="s">
        <v>359</v>
      </c>
      <c r="F347" s="6" t="s">
        <v>539</v>
      </c>
      <c r="G347" s="4" t="s">
        <v>515</v>
      </c>
      <c r="H347" s="9" t="s">
        <v>422</v>
      </c>
    </row>
    <row r="348" ht="22.75" customHeight="1" spans="1:8">
      <c r="A348" s="4"/>
      <c r="B348" s="5"/>
      <c r="C348" s="5"/>
      <c r="D348" s="7"/>
      <c r="E348" s="4"/>
      <c r="F348" s="6"/>
      <c r="G348" s="4"/>
      <c r="H348" s="9" t="s">
        <v>420</v>
      </c>
    </row>
    <row r="349" ht="22.75" customHeight="1" spans="1:8">
      <c r="A349" s="4"/>
      <c r="B349" s="5"/>
      <c r="C349" s="5"/>
      <c r="D349" s="7" t="s">
        <v>540</v>
      </c>
      <c r="E349" s="4" t="s">
        <v>344</v>
      </c>
      <c r="F349" s="6" t="s">
        <v>541</v>
      </c>
      <c r="G349" s="4" t="s">
        <v>542</v>
      </c>
      <c r="H349" s="9" t="s">
        <v>422</v>
      </c>
    </row>
    <row r="350" ht="22.75" customHeight="1" spans="1:8">
      <c r="A350" s="4"/>
      <c r="B350" s="5" t="s">
        <v>435</v>
      </c>
      <c r="C350" s="5" t="s">
        <v>436</v>
      </c>
      <c r="D350" s="7" t="s">
        <v>543</v>
      </c>
      <c r="E350" s="4" t="s">
        <v>393</v>
      </c>
      <c r="F350" s="6" t="s">
        <v>345</v>
      </c>
      <c r="G350" s="4" t="s">
        <v>346</v>
      </c>
      <c r="H350" s="9" t="s">
        <v>422</v>
      </c>
    </row>
    <row r="351" ht="22.75" customHeight="1" spans="1:8">
      <c r="A351" s="4"/>
      <c r="B351" s="5"/>
      <c r="C351" s="5"/>
      <c r="D351" s="7"/>
      <c r="E351" s="4"/>
      <c r="F351" s="6"/>
      <c r="G351" s="4"/>
      <c r="H351" s="9" t="s">
        <v>420</v>
      </c>
    </row>
    <row r="352" ht="22.75" customHeight="1" spans="1:8">
      <c r="A352" s="4"/>
      <c r="B352" s="5"/>
      <c r="C352" s="5" t="s">
        <v>442</v>
      </c>
      <c r="D352" s="7" t="s">
        <v>544</v>
      </c>
      <c r="E352" s="4" t="s">
        <v>359</v>
      </c>
      <c r="F352" s="6" t="s">
        <v>457</v>
      </c>
      <c r="G352" s="4" t="s">
        <v>503</v>
      </c>
      <c r="H352" s="9" t="s">
        <v>422</v>
      </c>
    </row>
    <row r="353" ht="22.75" customHeight="1" spans="1:8">
      <c r="A353" s="4"/>
      <c r="B353" s="5"/>
      <c r="C353" s="5"/>
      <c r="D353" s="7"/>
      <c r="E353" s="4"/>
      <c r="F353" s="6"/>
      <c r="G353" s="4"/>
      <c r="H353" s="9" t="s">
        <v>420</v>
      </c>
    </row>
    <row r="354" ht="22.75" customHeight="1" spans="1:8">
      <c r="A354" s="4"/>
      <c r="B354" s="5" t="s">
        <v>445</v>
      </c>
      <c r="C354" s="5" t="s">
        <v>446</v>
      </c>
      <c r="D354" s="7" t="s">
        <v>545</v>
      </c>
      <c r="E354" s="4" t="s">
        <v>393</v>
      </c>
      <c r="F354" s="6" t="s">
        <v>448</v>
      </c>
      <c r="G354" s="4" t="s">
        <v>346</v>
      </c>
      <c r="H354" s="9" t="s">
        <v>422</v>
      </c>
    </row>
    <row r="355" ht="22.75" customHeight="1" spans="1:8">
      <c r="A355" s="4"/>
      <c r="B355" s="5"/>
      <c r="C355" s="5"/>
      <c r="D355" s="7"/>
      <c r="E355" s="4"/>
      <c r="F355" s="6" t="s">
        <v>546</v>
      </c>
      <c r="G355" s="4" t="s">
        <v>346</v>
      </c>
      <c r="H355" s="9" t="s">
        <v>420</v>
      </c>
    </row>
    <row r="356" ht="7.2" customHeight="1" spans="1:8">
      <c r="A356" s="10"/>
      <c r="B356" s="10"/>
      <c r="C356" s="10"/>
      <c r="D356" s="10"/>
      <c r="E356" s="10"/>
      <c r="F356" s="10"/>
      <c r="G356" s="10"/>
      <c r="H356" s="10"/>
    </row>
    <row r="357" ht="22.75" customHeight="1" spans="1:8">
      <c r="A357" s="4" t="s">
        <v>399</v>
      </c>
      <c r="B357" s="5" t="s">
        <v>311</v>
      </c>
      <c r="C357" s="5"/>
      <c r="D357" s="5"/>
      <c r="E357" s="5"/>
      <c r="F357" s="5"/>
      <c r="G357" s="5"/>
      <c r="H357" s="5"/>
    </row>
    <row r="358" ht="22.75" customHeight="1" spans="1:8">
      <c r="A358" s="4" t="s">
        <v>400</v>
      </c>
      <c r="B358" s="6" t="s">
        <v>401</v>
      </c>
      <c r="C358" s="6"/>
      <c r="D358" s="6"/>
      <c r="E358" s="6" t="s">
        <v>402</v>
      </c>
      <c r="F358" s="6" t="s">
        <v>403</v>
      </c>
      <c r="G358" s="6"/>
      <c r="H358" s="6"/>
    </row>
    <row r="359" ht="22.75" customHeight="1" spans="1:8">
      <c r="A359" s="4" t="s">
        <v>404</v>
      </c>
      <c r="B359" s="7" t="s">
        <v>405</v>
      </c>
      <c r="C359" s="7"/>
      <c r="D359" s="7"/>
      <c r="E359" s="8">
        <v>160</v>
      </c>
      <c r="F359" s="8"/>
      <c r="G359" s="8"/>
      <c r="H359" s="8"/>
    </row>
    <row r="360" ht="22.75" customHeight="1" spans="1:8">
      <c r="A360" s="4"/>
      <c r="B360" s="7" t="s">
        <v>406</v>
      </c>
      <c r="C360" s="7"/>
      <c r="D360" s="7"/>
      <c r="E360" s="8">
        <v>160</v>
      </c>
      <c r="F360" s="8"/>
      <c r="G360" s="8"/>
      <c r="H360" s="8"/>
    </row>
    <row r="361" ht="22.75" customHeight="1" spans="1:8">
      <c r="A361" s="4"/>
      <c r="B361" s="7" t="s">
        <v>407</v>
      </c>
      <c r="C361" s="7"/>
      <c r="D361" s="7"/>
      <c r="E361" s="8">
        <v>160</v>
      </c>
      <c r="F361" s="8"/>
      <c r="G361" s="8"/>
      <c r="H361" s="8"/>
    </row>
    <row r="362" ht="22.75" customHeight="1" spans="1:8">
      <c r="A362" s="4"/>
      <c r="B362" s="7" t="s">
        <v>408</v>
      </c>
      <c r="C362" s="7"/>
      <c r="D362" s="7"/>
      <c r="E362" s="8"/>
      <c r="F362" s="8"/>
      <c r="G362" s="8"/>
      <c r="H362" s="8"/>
    </row>
    <row r="363" ht="22.75" customHeight="1" spans="1:8">
      <c r="A363" s="4"/>
      <c r="B363" s="7" t="s">
        <v>409</v>
      </c>
      <c r="C363" s="7"/>
      <c r="D363" s="7"/>
      <c r="E363" s="8"/>
      <c r="F363" s="8"/>
      <c r="G363" s="8"/>
      <c r="H363" s="8"/>
    </row>
    <row r="364" ht="22.75" customHeight="1" spans="1:8">
      <c r="A364" s="4"/>
      <c r="B364" s="7" t="s">
        <v>410</v>
      </c>
      <c r="C364" s="7"/>
      <c r="D364" s="7"/>
      <c r="E364" s="8"/>
      <c r="F364" s="8"/>
      <c r="G364" s="8"/>
      <c r="H364" s="8"/>
    </row>
    <row r="365" ht="22.75" customHeight="1" spans="1:8">
      <c r="A365" s="4"/>
      <c r="B365" s="7" t="s">
        <v>411</v>
      </c>
      <c r="C365" s="7"/>
      <c r="D365" s="7"/>
      <c r="E365" s="8"/>
      <c r="F365" s="8"/>
      <c r="G365" s="8"/>
      <c r="H365" s="8"/>
    </row>
    <row r="366" ht="22.75" customHeight="1" spans="1:8">
      <c r="A366" s="4"/>
      <c r="B366" s="7" t="s">
        <v>412</v>
      </c>
      <c r="C366" s="7"/>
      <c r="D366" s="7"/>
      <c r="E366" s="8"/>
      <c r="F366" s="8"/>
      <c r="G366" s="8"/>
      <c r="H366" s="8"/>
    </row>
    <row r="367" ht="22.75" customHeight="1" spans="1:8">
      <c r="A367" s="4" t="s">
        <v>413</v>
      </c>
      <c r="B367" s="6" t="s">
        <v>414</v>
      </c>
      <c r="C367" s="6"/>
      <c r="D367" s="6"/>
      <c r="E367" s="6"/>
      <c r="F367" s="6"/>
      <c r="G367" s="6"/>
      <c r="H367" s="6"/>
    </row>
    <row r="368" ht="24.1" customHeight="1" spans="1:8">
      <c r="A368" s="4"/>
      <c r="B368" s="7" t="s">
        <v>547</v>
      </c>
      <c r="C368" s="7"/>
      <c r="D368" s="7"/>
      <c r="E368" s="7"/>
      <c r="F368" s="7"/>
      <c r="G368" s="7"/>
      <c r="H368" s="7"/>
    </row>
    <row r="369" ht="22.75" customHeight="1" spans="1:8">
      <c r="A369" s="4"/>
      <c r="B369" s="7" t="s">
        <v>548</v>
      </c>
      <c r="C369" s="7"/>
      <c r="D369" s="7"/>
      <c r="E369" s="7"/>
      <c r="F369" s="7"/>
      <c r="G369" s="7"/>
      <c r="H369" s="7"/>
    </row>
    <row r="370" ht="14.2" customHeight="1" spans="1:8">
      <c r="A370" s="4" t="s">
        <v>416</v>
      </c>
      <c r="B370" s="6" t="s">
        <v>334</v>
      </c>
      <c r="C370" s="6" t="s">
        <v>335</v>
      </c>
      <c r="D370" s="6" t="s">
        <v>336</v>
      </c>
      <c r="E370" s="4" t="s">
        <v>337</v>
      </c>
      <c r="F370" s="6" t="s">
        <v>338</v>
      </c>
      <c r="G370" s="4" t="s">
        <v>339</v>
      </c>
      <c r="H370" s="6" t="s">
        <v>340</v>
      </c>
    </row>
    <row r="371" ht="14.2" customHeight="1" spans="1:8">
      <c r="A371" s="4"/>
      <c r="B371" s="6"/>
      <c r="C371" s="6"/>
      <c r="D371" s="6"/>
      <c r="E371" s="4"/>
      <c r="F371" s="6"/>
      <c r="G371" s="4"/>
      <c r="H371" s="6"/>
    </row>
    <row r="372" ht="24.1" customHeight="1" spans="1:8">
      <c r="A372" s="4"/>
      <c r="B372" s="5" t="s">
        <v>417</v>
      </c>
      <c r="C372" s="5" t="s">
        <v>418</v>
      </c>
      <c r="D372" s="7" t="s">
        <v>549</v>
      </c>
      <c r="E372" s="4" t="s">
        <v>344</v>
      </c>
      <c r="F372" s="6" t="s">
        <v>550</v>
      </c>
      <c r="G372" s="4" t="s">
        <v>458</v>
      </c>
      <c r="H372" s="9" t="s">
        <v>422</v>
      </c>
    </row>
    <row r="373" ht="24.1" customHeight="1" spans="1:8">
      <c r="A373" s="4"/>
      <c r="B373" s="5"/>
      <c r="C373" s="5"/>
      <c r="D373" s="7" t="s">
        <v>551</v>
      </c>
      <c r="E373" s="4" t="s">
        <v>393</v>
      </c>
      <c r="F373" s="6" t="s">
        <v>550</v>
      </c>
      <c r="G373" s="4" t="s">
        <v>458</v>
      </c>
      <c r="H373" s="9" t="s">
        <v>420</v>
      </c>
    </row>
    <row r="374" ht="24.1" customHeight="1" spans="1:8">
      <c r="A374" s="4"/>
      <c r="B374" s="5"/>
      <c r="C374" s="5"/>
      <c r="D374" s="7" t="s">
        <v>552</v>
      </c>
      <c r="E374" s="4" t="s">
        <v>344</v>
      </c>
      <c r="F374" s="6" t="s">
        <v>553</v>
      </c>
      <c r="G374" s="4" t="s">
        <v>458</v>
      </c>
      <c r="H374" s="9" t="s">
        <v>422</v>
      </c>
    </row>
    <row r="375" ht="24.1" customHeight="1" spans="1:8">
      <c r="A375" s="4"/>
      <c r="B375" s="5"/>
      <c r="C375" s="5"/>
      <c r="D375" s="7" t="s">
        <v>554</v>
      </c>
      <c r="E375" s="4" t="s">
        <v>393</v>
      </c>
      <c r="F375" s="6" t="s">
        <v>553</v>
      </c>
      <c r="G375" s="4" t="s">
        <v>458</v>
      </c>
      <c r="H375" s="9" t="s">
        <v>420</v>
      </c>
    </row>
    <row r="376" ht="24.1" customHeight="1" spans="1:8">
      <c r="A376" s="4"/>
      <c r="B376" s="5"/>
      <c r="C376" s="5"/>
      <c r="D376" s="7" t="s">
        <v>555</v>
      </c>
      <c r="E376" s="4" t="s">
        <v>393</v>
      </c>
      <c r="F376" s="6" t="s">
        <v>556</v>
      </c>
      <c r="G376" s="4" t="s">
        <v>458</v>
      </c>
      <c r="H376" s="9" t="s">
        <v>420</v>
      </c>
    </row>
    <row r="377" ht="24.1" customHeight="1" spans="1:8">
      <c r="A377" s="4"/>
      <c r="B377" s="5"/>
      <c r="C377" s="5" t="s">
        <v>426</v>
      </c>
      <c r="D377" s="7" t="s">
        <v>557</v>
      </c>
      <c r="E377" s="4" t="s">
        <v>393</v>
      </c>
      <c r="F377" s="6" t="s">
        <v>345</v>
      </c>
      <c r="G377" s="4" t="s">
        <v>346</v>
      </c>
      <c r="H377" s="9" t="s">
        <v>422</v>
      </c>
    </row>
    <row r="378" ht="22.75" customHeight="1" spans="1:8">
      <c r="A378" s="4"/>
      <c r="B378" s="5"/>
      <c r="C378" s="5"/>
      <c r="D378" s="7" t="s">
        <v>558</v>
      </c>
      <c r="E378" s="4" t="s">
        <v>344</v>
      </c>
      <c r="F378" s="6" t="s">
        <v>345</v>
      </c>
      <c r="G378" s="4" t="s">
        <v>346</v>
      </c>
      <c r="H378" s="9" t="s">
        <v>420</v>
      </c>
    </row>
    <row r="379" ht="22.75" customHeight="1" spans="1:8">
      <c r="A379" s="4"/>
      <c r="B379" s="5"/>
      <c r="C379" s="5"/>
      <c r="D379" s="7"/>
      <c r="E379" s="4"/>
      <c r="F379" s="6"/>
      <c r="G379" s="4"/>
      <c r="H379" s="9" t="s">
        <v>422</v>
      </c>
    </row>
    <row r="380" ht="22.75" customHeight="1" spans="1:8">
      <c r="A380" s="4"/>
      <c r="B380" s="5"/>
      <c r="C380" s="5" t="s">
        <v>431</v>
      </c>
      <c r="D380" s="7" t="s">
        <v>559</v>
      </c>
      <c r="E380" s="4" t="s">
        <v>393</v>
      </c>
      <c r="F380" s="6" t="s">
        <v>345</v>
      </c>
      <c r="G380" s="4" t="s">
        <v>346</v>
      </c>
      <c r="H380" s="9" t="s">
        <v>422</v>
      </c>
    </row>
    <row r="381" ht="24.1" customHeight="1" spans="1:8">
      <c r="A381" s="4"/>
      <c r="B381" s="5"/>
      <c r="C381" s="5"/>
      <c r="D381" s="7" t="s">
        <v>560</v>
      </c>
      <c r="E381" s="4" t="s">
        <v>393</v>
      </c>
      <c r="F381" s="6" t="s">
        <v>345</v>
      </c>
      <c r="G381" s="4" t="s">
        <v>346</v>
      </c>
      <c r="H381" s="9" t="s">
        <v>420</v>
      </c>
    </row>
    <row r="382" ht="22.75" customHeight="1" spans="1:8">
      <c r="A382" s="4"/>
      <c r="B382" s="5"/>
      <c r="C382" s="5" t="s">
        <v>433</v>
      </c>
      <c r="D382" s="7" t="s">
        <v>561</v>
      </c>
      <c r="E382" s="4" t="s">
        <v>359</v>
      </c>
      <c r="F382" s="6" t="s">
        <v>562</v>
      </c>
      <c r="G382" s="4" t="s">
        <v>515</v>
      </c>
      <c r="H382" s="9" t="s">
        <v>420</v>
      </c>
    </row>
    <row r="383" ht="24.1" customHeight="1" spans="1:8">
      <c r="A383" s="4"/>
      <c r="B383" s="5"/>
      <c r="C383" s="5"/>
      <c r="D383" s="7" t="s">
        <v>563</v>
      </c>
      <c r="E383" s="4" t="s">
        <v>393</v>
      </c>
      <c r="F383" s="6" t="s">
        <v>360</v>
      </c>
      <c r="G383" s="4" t="s">
        <v>346</v>
      </c>
      <c r="H383" s="9" t="s">
        <v>422</v>
      </c>
    </row>
    <row r="384" ht="22.75" customHeight="1" spans="1:8">
      <c r="A384" s="4"/>
      <c r="B384" s="5" t="s">
        <v>435</v>
      </c>
      <c r="C384" s="5" t="s">
        <v>436</v>
      </c>
      <c r="D384" s="7" t="s">
        <v>564</v>
      </c>
      <c r="E384" s="4"/>
      <c r="F384" s="6" t="s">
        <v>565</v>
      </c>
      <c r="G384" s="4"/>
      <c r="H384" s="9" t="s">
        <v>422</v>
      </c>
    </row>
    <row r="385" ht="22.75" customHeight="1" spans="1:8">
      <c r="A385" s="4"/>
      <c r="B385" s="5"/>
      <c r="C385" s="5"/>
      <c r="D385" s="7"/>
      <c r="E385" s="4"/>
      <c r="F385" s="6"/>
      <c r="G385" s="4"/>
      <c r="H385" s="9" t="s">
        <v>420</v>
      </c>
    </row>
    <row r="386" ht="22.75" customHeight="1" spans="1:8">
      <c r="A386" s="4"/>
      <c r="B386" s="5"/>
      <c r="C386" s="5" t="s">
        <v>442</v>
      </c>
      <c r="D386" s="7" t="s">
        <v>566</v>
      </c>
      <c r="E386" s="4" t="s">
        <v>393</v>
      </c>
      <c r="F386" s="6" t="s">
        <v>345</v>
      </c>
      <c r="G386" s="4" t="s">
        <v>346</v>
      </c>
      <c r="H386" s="9" t="s">
        <v>422</v>
      </c>
    </row>
    <row r="387" ht="22.75" customHeight="1" spans="1:8">
      <c r="A387" s="4"/>
      <c r="B387" s="5"/>
      <c r="C387" s="5"/>
      <c r="D387" s="7"/>
      <c r="E387" s="4"/>
      <c r="F387" s="6"/>
      <c r="G387" s="4"/>
      <c r="H387" s="9" t="s">
        <v>420</v>
      </c>
    </row>
    <row r="388" ht="22.75" customHeight="1" spans="1:8">
      <c r="A388" s="4"/>
      <c r="B388" s="5" t="s">
        <v>445</v>
      </c>
      <c r="C388" s="5" t="s">
        <v>487</v>
      </c>
      <c r="D388" s="7" t="s">
        <v>545</v>
      </c>
      <c r="E388" s="4" t="s">
        <v>393</v>
      </c>
      <c r="F388" s="6" t="s">
        <v>345</v>
      </c>
      <c r="G388" s="4" t="s">
        <v>346</v>
      </c>
      <c r="H388" s="9" t="s">
        <v>422</v>
      </c>
    </row>
    <row r="389" ht="22.75" customHeight="1" spans="1:8">
      <c r="A389" s="4"/>
      <c r="B389" s="5"/>
      <c r="C389" s="5"/>
      <c r="D389" s="7"/>
      <c r="E389" s="4"/>
      <c r="F389" s="6"/>
      <c r="G389" s="4"/>
      <c r="H389" s="9" t="s">
        <v>420</v>
      </c>
    </row>
    <row r="390" ht="7.2" customHeight="1" spans="1:8">
      <c r="A390" s="10"/>
      <c r="B390" s="10"/>
      <c r="C390" s="10"/>
      <c r="D390" s="10"/>
      <c r="E390" s="10"/>
      <c r="F390" s="10"/>
      <c r="G390" s="10"/>
      <c r="H390" s="10"/>
    </row>
    <row r="391" ht="22.75" customHeight="1" spans="1:8">
      <c r="A391" s="4" t="s">
        <v>399</v>
      </c>
      <c r="B391" s="5" t="s">
        <v>313</v>
      </c>
      <c r="C391" s="5"/>
      <c r="D391" s="5"/>
      <c r="E391" s="5"/>
      <c r="F391" s="5"/>
      <c r="G391" s="5"/>
      <c r="H391" s="5"/>
    </row>
    <row r="392" ht="22.75" customHeight="1" spans="1:8">
      <c r="A392" s="4" t="s">
        <v>400</v>
      </c>
      <c r="B392" s="6" t="s">
        <v>401</v>
      </c>
      <c r="C392" s="6"/>
      <c r="D392" s="6"/>
      <c r="E392" s="6" t="s">
        <v>402</v>
      </c>
      <c r="F392" s="6" t="s">
        <v>403</v>
      </c>
      <c r="G392" s="6"/>
      <c r="H392" s="6"/>
    </row>
    <row r="393" ht="22.75" customHeight="1" spans="1:8">
      <c r="A393" s="4" t="s">
        <v>404</v>
      </c>
      <c r="B393" s="7" t="s">
        <v>405</v>
      </c>
      <c r="C393" s="7"/>
      <c r="D393" s="7"/>
      <c r="E393" s="8">
        <v>1500</v>
      </c>
      <c r="F393" s="8"/>
      <c r="G393" s="8"/>
      <c r="H393" s="8"/>
    </row>
    <row r="394" ht="22.75" customHeight="1" spans="1:8">
      <c r="A394" s="4"/>
      <c r="B394" s="7" t="s">
        <v>406</v>
      </c>
      <c r="C394" s="7"/>
      <c r="D394" s="7"/>
      <c r="E394" s="8">
        <v>1500</v>
      </c>
      <c r="F394" s="8"/>
      <c r="G394" s="8"/>
      <c r="H394" s="8"/>
    </row>
    <row r="395" ht="22.75" customHeight="1" spans="1:8">
      <c r="A395" s="4"/>
      <c r="B395" s="7" t="s">
        <v>407</v>
      </c>
      <c r="C395" s="7"/>
      <c r="D395" s="7"/>
      <c r="E395" s="8"/>
      <c r="F395" s="8"/>
      <c r="G395" s="8"/>
      <c r="H395" s="8"/>
    </row>
    <row r="396" ht="22.75" customHeight="1" spans="1:8">
      <c r="A396" s="4"/>
      <c r="B396" s="7" t="s">
        <v>408</v>
      </c>
      <c r="C396" s="7"/>
      <c r="D396" s="7"/>
      <c r="E396" s="8">
        <v>1500</v>
      </c>
      <c r="F396" s="8"/>
      <c r="G396" s="8"/>
      <c r="H396" s="8"/>
    </row>
    <row r="397" ht="22.75" customHeight="1" spans="1:8">
      <c r="A397" s="4"/>
      <c r="B397" s="7" t="s">
        <v>409</v>
      </c>
      <c r="C397" s="7"/>
      <c r="D397" s="7"/>
      <c r="E397" s="8"/>
      <c r="F397" s="8"/>
      <c r="G397" s="8"/>
      <c r="H397" s="8"/>
    </row>
    <row r="398" ht="22.75" customHeight="1" spans="1:8">
      <c r="A398" s="4"/>
      <c r="B398" s="7" t="s">
        <v>410</v>
      </c>
      <c r="C398" s="7"/>
      <c r="D398" s="7"/>
      <c r="E398" s="8"/>
      <c r="F398" s="8"/>
      <c r="G398" s="8"/>
      <c r="H398" s="8"/>
    </row>
    <row r="399" ht="22.75" customHeight="1" spans="1:8">
      <c r="A399" s="4"/>
      <c r="B399" s="7" t="s">
        <v>411</v>
      </c>
      <c r="C399" s="7"/>
      <c r="D399" s="7"/>
      <c r="E399" s="8"/>
      <c r="F399" s="8"/>
      <c r="G399" s="8"/>
      <c r="H399" s="8"/>
    </row>
    <row r="400" ht="22.75" customHeight="1" spans="1:8">
      <c r="A400" s="4"/>
      <c r="B400" s="7" t="s">
        <v>412</v>
      </c>
      <c r="C400" s="7"/>
      <c r="D400" s="7"/>
      <c r="E400" s="8"/>
      <c r="F400" s="8"/>
      <c r="G400" s="8"/>
      <c r="H400" s="8"/>
    </row>
    <row r="401" ht="22.75" customHeight="1" spans="1:8">
      <c r="A401" s="4" t="s">
        <v>413</v>
      </c>
      <c r="B401" s="6" t="s">
        <v>414</v>
      </c>
      <c r="C401" s="6"/>
      <c r="D401" s="6"/>
      <c r="E401" s="6"/>
      <c r="F401" s="6"/>
      <c r="G401" s="6"/>
      <c r="H401" s="6"/>
    </row>
    <row r="402" ht="36.15" customHeight="1" spans="1:8">
      <c r="A402" s="4"/>
      <c r="B402" s="7" t="s">
        <v>567</v>
      </c>
      <c r="C402" s="7"/>
      <c r="D402" s="7"/>
      <c r="E402" s="7"/>
      <c r="F402" s="7"/>
      <c r="G402" s="7"/>
      <c r="H402" s="7"/>
    </row>
    <row r="403" ht="14.2" customHeight="1" spans="1:8">
      <c r="A403" s="4" t="s">
        <v>416</v>
      </c>
      <c r="B403" s="6" t="s">
        <v>334</v>
      </c>
      <c r="C403" s="6" t="s">
        <v>335</v>
      </c>
      <c r="D403" s="6" t="s">
        <v>336</v>
      </c>
      <c r="E403" s="4" t="s">
        <v>337</v>
      </c>
      <c r="F403" s="6" t="s">
        <v>338</v>
      </c>
      <c r="G403" s="4" t="s">
        <v>339</v>
      </c>
      <c r="H403" s="6" t="s">
        <v>340</v>
      </c>
    </row>
    <row r="404" ht="14.2" customHeight="1" spans="1:8">
      <c r="A404" s="4"/>
      <c r="B404" s="6"/>
      <c r="C404" s="6"/>
      <c r="D404" s="6"/>
      <c r="E404" s="4"/>
      <c r="F404" s="6"/>
      <c r="G404" s="4"/>
      <c r="H404" s="6"/>
    </row>
    <row r="405" ht="22.75" customHeight="1" spans="1:8">
      <c r="A405" s="4"/>
      <c r="B405" s="5" t="s">
        <v>417</v>
      </c>
      <c r="C405" s="5" t="s">
        <v>418</v>
      </c>
      <c r="D405" s="7" t="s">
        <v>505</v>
      </c>
      <c r="E405" s="4" t="s">
        <v>393</v>
      </c>
      <c r="F405" s="6" t="s">
        <v>345</v>
      </c>
      <c r="G405" s="4" t="s">
        <v>506</v>
      </c>
      <c r="H405" s="9" t="s">
        <v>422</v>
      </c>
    </row>
    <row r="406" ht="22.75" customHeight="1" spans="1:8">
      <c r="A406" s="4"/>
      <c r="B406" s="5"/>
      <c r="C406" s="5"/>
      <c r="D406" s="7" t="s">
        <v>507</v>
      </c>
      <c r="E406" s="4" t="s">
        <v>393</v>
      </c>
      <c r="F406" s="6" t="s">
        <v>360</v>
      </c>
      <c r="G406" s="4" t="s">
        <v>508</v>
      </c>
      <c r="H406" s="9" t="s">
        <v>422</v>
      </c>
    </row>
    <row r="407" ht="24.1" customHeight="1" spans="1:8">
      <c r="A407" s="4"/>
      <c r="B407" s="5"/>
      <c r="C407" s="5" t="s">
        <v>426</v>
      </c>
      <c r="D407" s="7" t="s">
        <v>509</v>
      </c>
      <c r="E407" s="4" t="s">
        <v>393</v>
      </c>
      <c r="F407" s="6" t="s">
        <v>394</v>
      </c>
      <c r="G407" s="4" t="s">
        <v>346</v>
      </c>
      <c r="H407" s="9" t="s">
        <v>422</v>
      </c>
    </row>
    <row r="408" ht="22.75" customHeight="1" spans="1:8">
      <c r="A408" s="4"/>
      <c r="B408" s="5"/>
      <c r="C408" s="5"/>
      <c r="D408" s="7" t="s">
        <v>568</v>
      </c>
      <c r="E408" s="4" t="s">
        <v>393</v>
      </c>
      <c r="F408" s="6" t="s">
        <v>345</v>
      </c>
      <c r="G408" s="4" t="s">
        <v>346</v>
      </c>
      <c r="H408" s="9" t="s">
        <v>422</v>
      </c>
    </row>
    <row r="409" ht="22.75" customHeight="1" spans="1:8">
      <c r="A409" s="4"/>
      <c r="B409" s="5"/>
      <c r="C409" s="5" t="s">
        <v>431</v>
      </c>
      <c r="D409" s="7" t="s">
        <v>511</v>
      </c>
      <c r="E409" s="4"/>
      <c r="F409" s="6" t="s">
        <v>569</v>
      </c>
      <c r="G409" s="4"/>
      <c r="H409" s="9" t="s">
        <v>422</v>
      </c>
    </row>
    <row r="410" ht="22.75" customHeight="1" spans="1:8">
      <c r="A410" s="4"/>
      <c r="B410" s="5"/>
      <c r="C410" s="5" t="s">
        <v>433</v>
      </c>
      <c r="D410" s="7" t="s">
        <v>513</v>
      </c>
      <c r="E410" s="4" t="s">
        <v>359</v>
      </c>
      <c r="F410" s="6" t="s">
        <v>570</v>
      </c>
      <c r="G410" s="4" t="s">
        <v>515</v>
      </c>
      <c r="H410" s="9" t="s">
        <v>422</v>
      </c>
    </row>
    <row r="411" ht="24.1" customHeight="1" spans="1:8">
      <c r="A411" s="4"/>
      <c r="B411" s="5" t="s">
        <v>435</v>
      </c>
      <c r="C411" s="5" t="s">
        <v>484</v>
      </c>
      <c r="D411" s="7" t="s">
        <v>516</v>
      </c>
      <c r="E411" s="4"/>
      <c r="F411" s="6" t="s">
        <v>517</v>
      </c>
      <c r="G411" s="4"/>
      <c r="H411" s="9" t="s">
        <v>422</v>
      </c>
    </row>
    <row r="412" ht="22.75" customHeight="1" spans="1:8">
      <c r="A412" s="4"/>
      <c r="B412" s="5"/>
      <c r="C412" s="5" t="s">
        <v>442</v>
      </c>
      <c r="D412" s="7" t="s">
        <v>518</v>
      </c>
      <c r="E412" s="4"/>
      <c r="F412" s="6" t="s">
        <v>571</v>
      </c>
      <c r="G412" s="4"/>
      <c r="H412" s="9" t="s">
        <v>422</v>
      </c>
    </row>
    <row r="413" ht="22.75" customHeight="1" spans="1:8">
      <c r="A413" s="4"/>
      <c r="B413" s="5" t="s">
        <v>445</v>
      </c>
      <c r="C413" s="5" t="s">
        <v>446</v>
      </c>
      <c r="D413" s="7" t="s">
        <v>391</v>
      </c>
      <c r="E413" s="4" t="s">
        <v>393</v>
      </c>
      <c r="F413" s="6" t="s">
        <v>448</v>
      </c>
      <c r="G413" s="4" t="s">
        <v>346</v>
      </c>
      <c r="H413" s="9" t="s">
        <v>422</v>
      </c>
    </row>
    <row r="414" ht="7.2" customHeight="1" spans="1:8">
      <c r="A414" s="10"/>
      <c r="B414" s="10"/>
      <c r="C414" s="10"/>
      <c r="D414" s="10"/>
      <c r="E414" s="10"/>
      <c r="F414" s="10"/>
      <c r="G414" s="10"/>
      <c r="H414" s="10"/>
    </row>
    <row r="415" ht="22.75" customHeight="1" spans="1:8">
      <c r="A415" s="4" t="s">
        <v>399</v>
      </c>
      <c r="B415" s="5" t="s">
        <v>289</v>
      </c>
      <c r="C415" s="5"/>
      <c r="D415" s="5"/>
      <c r="E415" s="5"/>
      <c r="F415" s="5"/>
      <c r="G415" s="5"/>
      <c r="H415" s="5"/>
    </row>
    <row r="416" ht="22.75" customHeight="1" spans="1:8">
      <c r="A416" s="4" t="s">
        <v>400</v>
      </c>
      <c r="B416" s="6" t="s">
        <v>401</v>
      </c>
      <c r="C416" s="6"/>
      <c r="D416" s="6"/>
      <c r="E416" s="6" t="s">
        <v>402</v>
      </c>
      <c r="F416" s="6" t="s">
        <v>403</v>
      </c>
      <c r="G416" s="6"/>
      <c r="H416" s="6"/>
    </row>
    <row r="417" ht="22.75" customHeight="1" spans="1:8">
      <c r="A417" s="4" t="s">
        <v>404</v>
      </c>
      <c r="B417" s="7" t="s">
        <v>405</v>
      </c>
      <c r="C417" s="7"/>
      <c r="D417" s="7"/>
      <c r="E417" s="8">
        <v>2000</v>
      </c>
      <c r="F417" s="8"/>
      <c r="G417" s="8"/>
      <c r="H417" s="8"/>
    </row>
    <row r="418" ht="22.75" customHeight="1" spans="1:8">
      <c r="A418" s="4"/>
      <c r="B418" s="7" t="s">
        <v>406</v>
      </c>
      <c r="C418" s="7"/>
      <c r="D418" s="7"/>
      <c r="E418" s="8">
        <v>2000</v>
      </c>
      <c r="F418" s="8"/>
      <c r="G418" s="8"/>
      <c r="H418" s="8"/>
    </row>
    <row r="419" ht="22.75" customHeight="1" spans="1:8">
      <c r="A419" s="4"/>
      <c r="B419" s="7" t="s">
        <v>407</v>
      </c>
      <c r="C419" s="7"/>
      <c r="D419" s="7"/>
      <c r="E419" s="8"/>
      <c r="F419" s="8"/>
      <c r="G419" s="8"/>
      <c r="H419" s="8"/>
    </row>
    <row r="420" ht="22.75" customHeight="1" spans="1:8">
      <c r="A420" s="4"/>
      <c r="B420" s="7" t="s">
        <v>408</v>
      </c>
      <c r="C420" s="7"/>
      <c r="D420" s="7"/>
      <c r="E420" s="8">
        <v>2000</v>
      </c>
      <c r="F420" s="8"/>
      <c r="G420" s="8"/>
      <c r="H420" s="8"/>
    </row>
    <row r="421" ht="22.75" customHeight="1" spans="1:8">
      <c r="A421" s="4"/>
      <c r="B421" s="7" t="s">
        <v>409</v>
      </c>
      <c r="C421" s="7"/>
      <c r="D421" s="7"/>
      <c r="E421" s="8"/>
      <c r="F421" s="8"/>
      <c r="G421" s="8"/>
      <c r="H421" s="8"/>
    </row>
    <row r="422" ht="22.75" customHeight="1" spans="1:8">
      <c r="A422" s="4"/>
      <c r="B422" s="7" t="s">
        <v>410</v>
      </c>
      <c r="C422" s="7"/>
      <c r="D422" s="7"/>
      <c r="E422" s="8"/>
      <c r="F422" s="8"/>
      <c r="G422" s="8"/>
      <c r="H422" s="8"/>
    </row>
    <row r="423" ht="22.75" customHeight="1" spans="1:8">
      <c r="A423" s="4"/>
      <c r="B423" s="7" t="s">
        <v>411</v>
      </c>
      <c r="C423" s="7"/>
      <c r="D423" s="7"/>
      <c r="E423" s="8"/>
      <c r="F423" s="8"/>
      <c r="G423" s="8"/>
      <c r="H423" s="8"/>
    </row>
    <row r="424" ht="22.75" customHeight="1" spans="1:8">
      <c r="A424" s="4"/>
      <c r="B424" s="7" t="s">
        <v>412</v>
      </c>
      <c r="C424" s="7"/>
      <c r="D424" s="7"/>
      <c r="E424" s="8"/>
      <c r="F424" s="8"/>
      <c r="G424" s="8"/>
      <c r="H424" s="8"/>
    </row>
    <row r="425" ht="22.75" customHeight="1" spans="1:8">
      <c r="A425" s="4" t="s">
        <v>413</v>
      </c>
      <c r="B425" s="6" t="s">
        <v>414</v>
      </c>
      <c r="C425" s="6"/>
      <c r="D425" s="6"/>
      <c r="E425" s="6"/>
      <c r="F425" s="6"/>
      <c r="G425" s="6"/>
      <c r="H425" s="6"/>
    </row>
    <row r="426" ht="48.2" customHeight="1" spans="1:8">
      <c r="A426" s="4"/>
      <c r="B426" s="7" t="s">
        <v>572</v>
      </c>
      <c r="C426" s="7"/>
      <c r="D426" s="7"/>
      <c r="E426" s="7"/>
      <c r="F426" s="7"/>
      <c r="G426" s="7"/>
      <c r="H426" s="7"/>
    </row>
    <row r="427" ht="14.2" customHeight="1" spans="1:8">
      <c r="A427" s="4" t="s">
        <v>416</v>
      </c>
      <c r="B427" s="6" t="s">
        <v>334</v>
      </c>
      <c r="C427" s="6" t="s">
        <v>335</v>
      </c>
      <c r="D427" s="6" t="s">
        <v>336</v>
      </c>
      <c r="E427" s="4" t="s">
        <v>337</v>
      </c>
      <c r="F427" s="6" t="s">
        <v>338</v>
      </c>
      <c r="G427" s="4" t="s">
        <v>339</v>
      </c>
      <c r="H427" s="6" t="s">
        <v>340</v>
      </c>
    </row>
    <row r="428" ht="14.2" customHeight="1" spans="1:8">
      <c r="A428" s="4"/>
      <c r="B428" s="6"/>
      <c r="C428" s="6"/>
      <c r="D428" s="6"/>
      <c r="E428" s="4"/>
      <c r="F428" s="6"/>
      <c r="G428" s="4"/>
      <c r="H428" s="6"/>
    </row>
    <row r="429" ht="22.75" customHeight="1" spans="1:8">
      <c r="A429" s="4"/>
      <c r="B429" s="5" t="s">
        <v>417</v>
      </c>
      <c r="C429" s="5" t="s">
        <v>418</v>
      </c>
      <c r="D429" s="7" t="s">
        <v>505</v>
      </c>
      <c r="E429" s="4" t="s">
        <v>393</v>
      </c>
      <c r="F429" s="6" t="s">
        <v>573</v>
      </c>
      <c r="G429" s="4" t="s">
        <v>506</v>
      </c>
      <c r="H429" s="9" t="s">
        <v>422</v>
      </c>
    </row>
    <row r="430" ht="22.75" customHeight="1" spans="1:8">
      <c r="A430" s="4"/>
      <c r="B430" s="5"/>
      <c r="C430" s="5"/>
      <c r="D430" s="7" t="s">
        <v>507</v>
      </c>
      <c r="E430" s="4" t="s">
        <v>393</v>
      </c>
      <c r="F430" s="6" t="s">
        <v>360</v>
      </c>
      <c r="G430" s="4" t="s">
        <v>508</v>
      </c>
      <c r="H430" s="9" t="s">
        <v>422</v>
      </c>
    </row>
    <row r="431" ht="22.75" customHeight="1" spans="1:8">
      <c r="A431" s="4"/>
      <c r="B431" s="5"/>
      <c r="C431" s="5" t="s">
        <v>426</v>
      </c>
      <c r="D431" s="7" t="s">
        <v>568</v>
      </c>
      <c r="E431" s="4" t="s">
        <v>393</v>
      </c>
      <c r="F431" s="6" t="s">
        <v>345</v>
      </c>
      <c r="G431" s="4" t="s">
        <v>346</v>
      </c>
      <c r="H431" s="9" t="s">
        <v>422</v>
      </c>
    </row>
    <row r="432" ht="24.1" customHeight="1" spans="1:8">
      <c r="A432" s="4"/>
      <c r="B432" s="5"/>
      <c r="C432" s="5"/>
      <c r="D432" s="7" t="s">
        <v>509</v>
      </c>
      <c r="E432" s="4" t="s">
        <v>393</v>
      </c>
      <c r="F432" s="6" t="s">
        <v>394</v>
      </c>
      <c r="G432" s="4" t="s">
        <v>346</v>
      </c>
      <c r="H432" s="9" t="s">
        <v>422</v>
      </c>
    </row>
    <row r="433" ht="22.75" customHeight="1" spans="1:8">
      <c r="A433" s="4"/>
      <c r="B433" s="5"/>
      <c r="C433" s="5" t="s">
        <v>431</v>
      </c>
      <c r="D433" s="7" t="s">
        <v>511</v>
      </c>
      <c r="E433" s="4"/>
      <c r="F433" s="6" t="s">
        <v>512</v>
      </c>
      <c r="G433" s="4"/>
      <c r="H433" s="9" t="s">
        <v>422</v>
      </c>
    </row>
    <row r="434" ht="22.75" customHeight="1" spans="1:8">
      <c r="A434" s="4"/>
      <c r="B434" s="5"/>
      <c r="C434" s="5" t="s">
        <v>433</v>
      </c>
      <c r="D434" s="7" t="s">
        <v>513</v>
      </c>
      <c r="E434" s="4" t="s">
        <v>359</v>
      </c>
      <c r="F434" s="6" t="s">
        <v>570</v>
      </c>
      <c r="G434" s="4" t="s">
        <v>515</v>
      </c>
      <c r="H434" s="9" t="s">
        <v>422</v>
      </c>
    </row>
    <row r="435" ht="24.1" customHeight="1" spans="1:8">
      <c r="A435" s="4"/>
      <c r="B435" s="5" t="s">
        <v>435</v>
      </c>
      <c r="C435" s="5" t="s">
        <v>484</v>
      </c>
      <c r="D435" s="7" t="s">
        <v>516</v>
      </c>
      <c r="E435" s="4"/>
      <c r="F435" s="6" t="s">
        <v>517</v>
      </c>
      <c r="G435" s="4"/>
      <c r="H435" s="9" t="s">
        <v>422</v>
      </c>
    </row>
    <row r="436" ht="22.75" customHeight="1" spans="1:8">
      <c r="A436" s="4"/>
      <c r="B436" s="5"/>
      <c r="C436" s="5" t="s">
        <v>442</v>
      </c>
      <c r="D436" s="7" t="s">
        <v>518</v>
      </c>
      <c r="E436" s="4"/>
      <c r="F436" s="6" t="s">
        <v>519</v>
      </c>
      <c r="G436" s="4"/>
      <c r="H436" s="9" t="s">
        <v>422</v>
      </c>
    </row>
    <row r="437" ht="22.75" customHeight="1" spans="1:8">
      <c r="A437" s="4"/>
      <c r="B437" s="5" t="s">
        <v>445</v>
      </c>
      <c r="C437" s="5" t="s">
        <v>487</v>
      </c>
      <c r="D437" s="7" t="s">
        <v>391</v>
      </c>
      <c r="E437" s="4" t="s">
        <v>393</v>
      </c>
      <c r="F437" s="6" t="s">
        <v>345</v>
      </c>
      <c r="G437" s="4" t="s">
        <v>346</v>
      </c>
      <c r="H437" s="9" t="s">
        <v>422</v>
      </c>
    </row>
    <row r="438" ht="7.2" customHeight="1" spans="1:8">
      <c r="A438" s="10"/>
      <c r="B438" s="10"/>
      <c r="C438" s="10"/>
      <c r="D438" s="10"/>
      <c r="E438" s="10"/>
      <c r="F438" s="10"/>
      <c r="G438" s="10"/>
      <c r="H438" s="10"/>
    </row>
    <row r="439" ht="22.75" customHeight="1" spans="1:8">
      <c r="A439" s="4" t="s">
        <v>399</v>
      </c>
      <c r="B439" s="5" t="s">
        <v>275</v>
      </c>
      <c r="C439" s="5"/>
      <c r="D439" s="5"/>
      <c r="E439" s="5"/>
      <c r="F439" s="5"/>
      <c r="G439" s="5"/>
      <c r="H439" s="5"/>
    </row>
    <row r="440" ht="22.75" customHeight="1" spans="1:8">
      <c r="A440" s="4" t="s">
        <v>400</v>
      </c>
      <c r="B440" s="6" t="s">
        <v>401</v>
      </c>
      <c r="C440" s="6"/>
      <c r="D440" s="6"/>
      <c r="E440" s="6" t="s">
        <v>402</v>
      </c>
      <c r="F440" s="6" t="s">
        <v>403</v>
      </c>
      <c r="G440" s="6"/>
      <c r="H440" s="6"/>
    </row>
    <row r="441" ht="22.75" customHeight="1" spans="1:8">
      <c r="A441" s="4" t="s">
        <v>404</v>
      </c>
      <c r="B441" s="7" t="s">
        <v>405</v>
      </c>
      <c r="C441" s="7"/>
      <c r="D441" s="7"/>
      <c r="E441" s="8">
        <v>352</v>
      </c>
      <c r="F441" s="8"/>
      <c r="G441" s="8"/>
      <c r="H441" s="8"/>
    </row>
    <row r="442" ht="22.75" customHeight="1" spans="1:8">
      <c r="A442" s="4"/>
      <c r="B442" s="7" t="s">
        <v>406</v>
      </c>
      <c r="C442" s="7"/>
      <c r="D442" s="7"/>
      <c r="E442" s="8">
        <v>352</v>
      </c>
      <c r="F442" s="8"/>
      <c r="G442" s="8"/>
      <c r="H442" s="8"/>
    </row>
    <row r="443" ht="22.75" customHeight="1" spans="1:8">
      <c r="A443" s="4"/>
      <c r="B443" s="7" t="s">
        <v>407</v>
      </c>
      <c r="C443" s="7"/>
      <c r="D443" s="7"/>
      <c r="E443" s="8">
        <v>352</v>
      </c>
      <c r="F443" s="8"/>
      <c r="G443" s="8"/>
      <c r="H443" s="8"/>
    </row>
    <row r="444" ht="22.75" customHeight="1" spans="1:8">
      <c r="A444" s="4"/>
      <c r="B444" s="7" t="s">
        <v>408</v>
      </c>
      <c r="C444" s="7"/>
      <c r="D444" s="7"/>
      <c r="E444" s="8"/>
      <c r="F444" s="8"/>
      <c r="G444" s="8"/>
      <c r="H444" s="8"/>
    </row>
    <row r="445" ht="22.75" customHeight="1" spans="1:8">
      <c r="A445" s="4"/>
      <c r="B445" s="7" t="s">
        <v>409</v>
      </c>
      <c r="C445" s="7"/>
      <c r="D445" s="7"/>
      <c r="E445" s="8"/>
      <c r="F445" s="8"/>
      <c r="G445" s="8"/>
      <c r="H445" s="8"/>
    </row>
    <row r="446" ht="22.75" customHeight="1" spans="1:8">
      <c r="A446" s="4"/>
      <c r="B446" s="7" t="s">
        <v>410</v>
      </c>
      <c r="C446" s="7"/>
      <c r="D446" s="7"/>
      <c r="E446" s="8"/>
      <c r="F446" s="8"/>
      <c r="G446" s="8"/>
      <c r="H446" s="8"/>
    </row>
    <row r="447" ht="22.75" customHeight="1" spans="1:8">
      <c r="A447" s="4"/>
      <c r="B447" s="7" t="s">
        <v>411</v>
      </c>
      <c r="C447" s="7"/>
      <c r="D447" s="7"/>
      <c r="E447" s="8"/>
      <c r="F447" s="8"/>
      <c r="G447" s="8"/>
      <c r="H447" s="8"/>
    </row>
    <row r="448" ht="22.75" customHeight="1" spans="1:8">
      <c r="A448" s="4"/>
      <c r="B448" s="7" t="s">
        <v>412</v>
      </c>
      <c r="C448" s="7"/>
      <c r="D448" s="7"/>
      <c r="E448" s="8"/>
      <c r="F448" s="8"/>
      <c r="G448" s="8"/>
      <c r="H448" s="8"/>
    </row>
    <row r="449" ht="22.75" customHeight="1" spans="1:8">
      <c r="A449" s="4" t="s">
        <v>413</v>
      </c>
      <c r="B449" s="6" t="s">
        <v>414</v>
      </c>
      <c r="C449" s="6"/>
      <c r="D449" s="6"/>
      <c r="E449" s="6"/>
      <c r="F449" s="6"/>
      <c r="G449" s="6"/>
      <c r="H449" s="6"/>
    </row>
    <row r="450" ht="22.75" customHeight="1" spans="1:8">
      <c r="A450" s="4"/>
      <c r="B450" s="7" t="s">
        <v>574</v>
      </c>
      <c r="C450" s="7"/>
      <c r="D450" s="7"/>
      <c r="E450" s="7"/>
      <c r="F450" s="7"/>
      <c r="G450" s="7"/>
      <c r="H450" s="7"/>
    </row>
    <row r="451" ht="14.2" customHeight="1" spans="1:8">
      <c r="A451" s="4" t="s">
        <v>416</v>
      </c>
      <c r="B451" s="6" t="s">
        <v>334</v>
      </c>
      <c r="C451" s="6" t="s">
        <v>335</v>
      </c>
      <c r="D451" s="6" t="s">
        <v>336</v>
      </c>
      <c r="E451" s="4" t="s">
        <v>337</v>
      </c>
      <c r="F451" s="6" t="s">
        <v>338</v>
      </c>
      <c r="G451" s="4" t="s">
        <v>339</v>
      </c>
      <c r="H451" s="6" t="s">
        <v>340</v>
      </c>
    </row>
    <row r="452" ht="14.2" customHeight="1" spans="1:8">
      <c r="A452" s="4"/>
      <c r="B452" s="6"/>
      <c r="C452" s="6"/>
      <c r="D452" s="6"/>
      <c r="E452" s="4"/>
      <c r="F452" s="6"/>
      <c r="G452" s="4"/>
      <c r="H452" s="6"/>
    </row>
    <row r="453" ht="24.1" customHeight="1" spans="1:8">
      <c r="A453" s="4"/>
      <c r="B453" s="5" t="s">
        <v>417</v>
      </c>
      <c r="C453" s="5" t="s">
        <v>418</v>
      </c>
      <c r="D453" s="7" t="s">
        <v>489</v>
      </c>
      <c r="E453" s="4" t="s">
        <v>393</v>
      </c>
      <c r="F453" s="6" t="s">
        <v>345</v>
      </c>
      <c r="G453" s="4" t="s">
        <v>346</v>
      </c>
      <c r="H453" s="9" t="s">
        <v>422</v>
      </c>
    </row>
    <row r="454" ht="22.75" customHeight="1" spans="1:8">
      <c r="A454" s="4"/>
      <c r="B454" s="5"/>
      <c r="C454" s="5"/>
      <c r="D454" s="7" t="s">
        <v>575</v>
      </c>
      <c r="E454" s="4" t="s">
        <v>344</v>
      </c>
      <c r="F454" s="6" t="s">
        <v>576</v>
      </c>
      <c r="G454" s="4" t="s">
        <v>577</v>
      </c>
      <c r="H454" s="9" t="s">
        <v>422</v>
      </c>
    </row>
    <row r="455" ht="22.75" customHeight="1" spans="1:8">
      <c r="A455" s="4"/>
      <c r="B455" s="5"/>
      <c r="C455" s="5"/>
      <c r="D455" s="7"/>
      <c r="E455" s="4"/>
      <c r="F455" s="6"/>
      <c r="G455" s="4"/>
      <c r="H455" s="9" t="s">
        <v>420</v>
      </c>
    </row>
    <row r="456" ht="24.1" customHeight="1" spans="1:8">
      <c r="A456" s="4"/>
      <c r="B456" s="5"/>
      <c r="C456" s="5" t="s">
        <v>426</v>
      </c>
      <c r="D456" s="7" t="s">
        <v>578</v>
      </c>
      <c r="E456" s="4" t="s">
        <v>393</v>
      </c>
      <c r="F456" s="6" t="s">
        <v>345</v>
      </c>
      <c r="G456" s="4" t="s">
        <v>346</v>
      </c>
      <c r="H456" s="9" t="s">
        <v>422</v>
      </c>
    </row>
    <row r="457" ht="22.75" customHeight="1" spans="1:8">
      <c r="A457" s="4"/>
      <c r="B457" s="5"/>
      <c r="C457" s="5"/>
      <c r="D457" s="7" t="s">
        <v>490</v>
      </c>
      <c r="E457" s="4" t="s">
        <v>393</v>
      </c>
      <c r="F457" s="6" t="s">
        <v>345</v>
      </c>
      <c r="G457" s="4" t="s">
        <v>346</v>
      </c>
      <c r="H457" s="9" t="s">
        <v>422</v>
      </c>
    </row>
    <row r="458" ht="22.75" customHeight="1" spans="1:8">
      <c r="A458" s="4"/>
      <c r="B458" s="5"/>
      <c r="C458" s="5"/>
      <c r="D458" s="7"/>
      <c r="E458" s="4"/>
      <c r="F458" s="6"/>
      <c r="G458" s="4"/>
      <c r="H458" s="9" t="s">
        <v>420</v>
      </c>
    </row>
    <row r="459" ht="22.75" customHeight="1" spans="1:8">
      <c r="A459" s="4"/>
      <c r="B459" s="5"/>
      <c r="C459" s="5" t="s">
        <v>431</v>
      </c>
      <c r="D459" s="7" t="s">
        <v>432</v>
      </c>
      <c r="E459" s="4" t="s">
        <v>344</v>
      </c>
      <c r="F459" s="6" t="s">
        <v>345</v>
      </c>
      <c r="G459" s="4" t="s">
        <v>346</v>
      </c>
      <c r="H459" s="9" t="s">
        <v>422</v>
      </c>
    </row>
    <row r="460" ht="22.75" customHeight="1" spans="1:8">
      <c r="A460" s="4"/>
      <c r="B460" s="5"/>
      <c r="C460" s="5"/>
      <c r="D460" s="7"/>
      <c r="E460" s="4"/>
      <c r="F460" s="6"/>
      <c r="G460" s="4"/>
      <c r="H460" s="9" t="s">
        <v>420</v>
      </c>
    </row>
    <row r="461" ht="22.75" customHeight="1" spans="1:8">
      <c r="A461" s="4"/>
      <c r="B461" s="5"/>
      <c r="C461" s="5" t="s">
        <v>433</v>
      </c>
      <c r="D461" s="7" t="s">
        <v>561</v>
      </c>
      <c r="E461" s="4" t="s">
        <v>359</v>
      </c>
      <c r="F461" s="6" t="s">
        <v>579</v>
      </c>
      <c r="G461" s="4" t="s">
        <v>515</v>
      </c>
      <c r="H461" s="9" t="s">
        <v>422</v>
      </c>
    </row>
    <row r="462" ht="22.75" customHeight="1" spans="1:8">
      <c r="A462" s="4"/>
      <c r="B462" s="5"/>
      <c r="C462" s="5"/>
      <c r="D462" s="7"/>
      <c r="E462" s="4"/>
      <c r="F462" s="6"/>
      <c r="G462" s="4"/>
      <c r="H462" s="9" t="s">
        <v>420</v>
      </c>
    </row>
    <row r="463" ht="22.75" customHeight="1" spans="1:8">
      <c r="A463" s="4"/>
      <c r="B463" s="5" t="s">
        <v>435</v>
      </c>
      <c r="C463" s="5" t="s">
        <v>436</v>
      </c>
      <c r="D463" s="7" t="s">
        <v>580</v>
      </c>
      <c r="E463" s="4" t="s">
        <v>344</v>
      </c>
      <c r="F463" s="6" t="s">
        <v>345</v>
      </c>
      <c r="G463" s="4" t="s">
        <v>346</v>
      </c>
      <c r="H463" s="9" t="s">
        <v>422</v>
      </c>
    </row>
    <row r="464" ht="22.75" customHeight="1" spans="1:8">
      <c r="A464" s="4"/>
      <c r="B464" s="5"/>
      <c r="C464" s="5"/>
      <c r="D464" s="7"/>
      <c r="E464" s="4"/>
      <c r="F464" s="6"/>
      <c r="G464" s="4"/>
      <c r="H464" s="9" t="s">
        <v>420</v>
      </c>
    </row>
    <row r="465" ht="22.75" customHeight="1" spans="1:8">
      <c r="A465" s="4"/>
      <c r="B465" s="5"/>
      <c r="C465" s="5" t="s">
        <v>484</v>
      </c>
      <c r="D465" s="7" t="s">
        <v>516</v>
      </c>
      <c r="E465" s="4"/>
      <c r="F465" s="6" t="s">
        <v>581</v>
      </c>
      <c r="G465" s="4"/>
      <c r="H465" s="9" t="s">
        <v>422</v>
      </c>
    </row>
    <row r="466" ht="22.75" customHeight="1" spans="1:8">
      <c r="A466" s="4"/>
      <c r="B466" s="5"/>
      <c r="C466" s="5"/>
      <c r="D466" s="7"/>
      <c r="E466" s="4"/>
      <c r="F466" s="6"/>
      <c r="G466" s="4"/>
      <c r="H466" s="9" t="s">
        <v>420</v>
      </c>
    </row>
    <row r="467" ht="22.75" customHeight="1" spans="1:8">
      <c r="A467" s="4"/>
      <c r="B467" s="5" t="s">
        <v>445</v>
      </c>
      <c r="C467" s="5" t="s">
        <v>446</v>
      </c>
      <c r="D467" s="7" t="s">
        <v>545</v>
      </c>
      <c r="E467" s="4" t="s">
        <v>393</v>
      </c>
      <c r="F467" s="6" t="s">
        <v>345</v>
      </c>
      <c r="G467" s="4" t="s">
        <v>346</v>
      </c>
      <c r="H467" s="9" t="s">
        <v>422</v>
      </c>
    </row>
    <row r="468" ht="22.75" customHeight="1" spans="1:8">
      <c r="A468" s="4"/>
      <c r="B468" s="5"/>
      <c r="C468" s="5"/>
      <c r="D468" s="7"/>
      <c r="E468" s="4"/>
      <c r="F468" s="6"/>
      <c r="G468" s="4"/>
      <c r="H468" s="9" t="s">
        <v>420</v>
      </c>
    </row>
    <row r="469" ht="7.2" customHeight="1" spans="1:8">
      <c r="A469" s="10"/>
      <c r="B469" s="10"/>
      <c r="C469" s="10"/>
      <c r="D469" s="10"/>
      <c r="E469" s="10"/>
      <c r="F469" s="10"/>
      <c r="G469" s="10"/>
      <c r="H469" s="10"/>
    </row>
    <row r="470" ht="22.75" customHeight="1" spans="1:8">
      <c r="A470" s="4" t="s">
        <v>399</v>
      </c>
      <c r="B470" s="5" t="s">
        <v>317</v>
      </c>
      <c r="C470" s="5"/>
      <c r="D470" s="5"/>
      <c r="E470" s="5"/>
      <c r="F470" s="5"/>
      <c r="G470" s="5"/>
      <c r="H470" s="5"/>
    </row>
    <row r="471" ht="22.75" customHeight="1" spans="1:8">
      <c r="A471" s="4" t="s">
        <v>400</v>
      </c>
      <c r="B471" s="6" t="s">
        <v>401</v>
      </c>
      <c r="C471" s="6"/>
      <c r="D471" s="6"/>
      <c r="E471" s="6" t="s">
        <v>402</v>
      </c>
      <c r="F471" s="6" t="s">
        <v>403</v>
      </c>
      <c r="G471" s="6"/>
      <c r="H471" s="6"/>
    </row>
    <row r="472" ht="22.75" customHeight="1" spans="1:8">
      <c r="A472" s="4" t="s">
        <v>404</v>
      </c>
      <c r="B472" s="7" t="s">
        <v>405</v>
      </c>
      <c r="C472" s="7"/>
      <c r="D472" s="7"/>
      <c r="E472" s="8">
        <v>29</v>
      </c>
      <c r="F472" s="8"/>
      <c r="G472" s="8"/>
      <c r="H472" s="8"/>
    </row>
    <row r="473" ht="22.75" customHeight="1" spans="1:8">
      <c r="A473" s="4"/>
      <c r="B473" s="7" t="s">
        <v>406</v>
      </c>
      <c r="C473" s="7"/>
      <c r="D473" s="7"/>
      <c r="E473" s="8">
        <v>29</v>
      </c>
      <c r="F473" s="8"/>
      <c r="G473" s="8"/>
      <c r="H473" s="8"/>
    </row>
    <row r="474" ht="22.75" customHeight="1" spans="1:8">
      <c r="A474" s="4"/>
      <c r="B474" s="7" t="s">
        <v>407</v>
      </c>
      <c r="C474" s="7"/>
      <c r="D474" s="7"/>
      <c r="E474" s="8">
        <v>29</v>
      </c>
      <c r="F474" s="8"/>
      <c r="G474" s="8"/>
      <c r="H474" s="8"/>
    </row>
    <row r="475" ht="22.75" customHeight="1" spans="1:8">
      <c r="A475" s="4"/>
      <c r="B475" s="7" t="s">
        <v>408</v>
      </c>
      <c r="C475" s="7"/>
      <c r="D475" s="7"/>
      <c r="E475" s="8"/>
      <c r="F475" s="8"/>
      <c r="G475" s="8"/>
      <c r="H475" s="8"/>
    </row>
    <row r="476" ht="22.75" customHeight="1" spans="1:8">
      <c r="A476" s="4"/>
      <c r="B476" s="7" t="s">
        <v>409</v>
      </c>
      <c r="C476" s="7"/>
      <c r="D476" s="7"/>
      <c r="E476" s="8"/>
      <c r="F476" s="8"/>
      <c r="G476" s="8"/>
      <c r="H476" s="8"/>
    </row>
    <row r="477" ht="22.75" customHeight="1" spans="1:8">
      <c r="A477" s="4"/>
      <c r="B477" s="7" t="s">
        <v>410</v>
      </c>
      <c r="C477" s="7"/>
      <c r="D477" s="7"/>
      <c r="E477" s="8"/>
      <c r="F477" s="8"/>
      <c r="G477" s="8"/>
      <c r="H477" s="8"/>
    </row>
    <row r="478" ht="22.75" customHeight="1" spans="1:8">
      <c r="A478" s="4"/>
      <c r="B478" s="7" t="s">
        <v>411</v>
      </c>
      <c r="C478" s="7"/>
      <c r="D478" s="7"/>
      <c r="E478" s="8"/>
      <c r="F478" s="8"/>
      <c r="G478" s="8"/>
      <c r="H478" s="8"/>
    </row>
    <row r="479" ht="22.75" customHeight="1" spans="1:8">
      <c r="A479" s="4"/>
      <c r="B479" s="7" t="s">
        <v>412</v>
      </c>
      <c r="C479" s="7"/>
      <c r="D479" s="7"/>
      <c r="E479" s="8"/>
      <c r="F479" s="8"/>
      <c r="G479" s="8"/>
      <c r="H479" s="8"/>
    </row>
    <row r="480" ht="22.75" customHeight="1" spans="1:8">
      <c r="A480" s="4" t="s">
        <v>413</v>
      </c>
      <c r="B480" s="6" t="s">
        <v>414</v>
      </c>
      <c r="C480" s="6"/>
      <c r="D480" s="6"/>
      <c r="E480" s="6"/>
      <c r="F480" s="6"/>
      <c r="G480" s="6"/>
      <c r="H480" s="6"/>
    </row>
    <row r="481" ht="36.15" customHeight="1" spans="1:8">
      <c r="A481" s="4"/>
      <c r="B481" s="7" t="s">
        <v>318</v>
      </c>
      <c r="C481" s="7"/>
      <c r="D481" s="7"/>
      <c r="E481" s="7"/>
      <c r="F481" s="7"/>
      <c r="G481" s="7"/>
      <c r="H481" s="7"/>
    </row>
    <row r="482" ht="14.2" customHeight="1" spans="1:8">
      <c r="A482" s="4" t="s">
        <v>416</v>
      </c>
      <c r="B482" s="6" t="s">
        <v>334</v>
      </c>
      <c r="C482" s="6" t="s">
        <v>335</v>
      </c>
      <c r="D482" s="6" t="s">
        <v>336</v>
      </c>
      <c r="E482" s="4" t="s">
        <v>337</v>
      </c>
      <c r="F482" s="6" t="s">
        <v>338</v>
      </c>
      <c r="G482" s="4" t="s">
        <v>339</v>
      </c>
      <c r="H482" s="6" t="s">
        <v>340</v>
      </c>
    </row>
    <row r="483" ht="14.2" customHeight="1" spans="1:8">
      <c r="A483" s="4"/>
      <c r="B483" s="6"/>
      <c r="C483" s="6"/>
      <c r="D483" s="6"/>
      <c r="E483" s="4"/>
      <c r="F483" s="6"/>
      <c r="G483" s="4"/>
      <c r="H483" s="6"/>
    </row>
    <row r="484" ht="22.75" customHeight="1" spans="1:8">
      <c r="A484" s="4"/>
      <c r="B484" s="5" t="s">
        <v>417</v>
      </c>
      <c r="C484" s="5" t="s">
        <v>418</v>
      </c>
      <c r="D484" s="7" t="s">
        <v>582</v>
      </c>
      <c r="E484" s="4" t="s">
        <v>393</v>
      </c>
      <c r="F484" s="6" t="s">
        <v>583</v>
      </c>
      <c r="G484" s="4" t="s">
        <v>577</v>
      </c>
      <c r="H484" s="9" t="s">
        <v>422</v>
      </c>
    </row>
    <row r="485" ht="22.75" customHeight="1" spans="1:8">
      <c r="A485" s="4"/>
      <c r="B485" s="5"/>
      <c r="C485" s="5"/>
      <c r="D485" s="7" t="s">
        <v>584</v>
      </c>
      <c r="E485" s="4" t="s">
        <v>344</v>
      </c>
      <c r="F485" s="6" t="s">
        <v>457</v>
      </c>
      <c r="G485" s="4" t="s">
        <v>458</v>
      </c>
      <c r="H485" s="9" t="s">
        <v>422</v>
      </c>
    </row>
    <row r="486" ht="22.75" customHeight="1" spans="1:8">
      <c r="A486" s="4"/>
      <c r="B486" s="5"/>
      <c r="C486" s="5" t="s">
        <v>426</v>
      </c>
      <c r="D486" s="7" t="s">
        <v>459</v>
      </c>
      <c r="E486" s="4" t="s">
        <v>393</v>
      </c>
      <c r="F486" s="6" t="s">
        <v>345</v>
      </c>
      <c r="G486" s="4" t="s">
        <v>346</v>
      </c>
      <c r="H486" s="9" t="s">
        <v>422</v>
      </c>
    </row>
    <row r="487" ht="24.1" customHeight="1" spans="1:8">
      <c r="A487" s="4"/>
      <c r="B487" s="5"/>
      <c r="C487" s="5"/>
      <c r="D487" s="7" t="s">
        <v>585</v>
      </c>
      <c r="E487" s="4"/>
      <c r="F487" s="6" t="s">
        <v>586</v>
      </c>
      <c r="G487" s="4"/>
      <c r="H487" s="9" t="s">
        <v>422</v>
      </c>
    </row>
    <row r="488" ht="24.1" customHeight="1" spans="1:8">
      <c r="A488" s="4"/>
      <c r="B488" s="5"/>
      <c r="C488" s="5" t="s">
        <v>431</v>
      </c>
      <c r="D488" s="7" t="s">
        <v>587</v>
      </c>
      <c r="E488" s="4" t="s">
        <v>393</v>
      </c>
      <c r="F488" s="6" t="s">
        <v>345</v>
      </c>
      <c r="G488" s="4" t="s">
        <v>346</v>
      </c>
      <c r="H488" s="9" t="s">
        <v>422</v>
      </c>
    </row>
    <row r="489" ht="22.75" customHeight="1" spans="1:8">
      <c r="A489" s="4"/>
      <c r="B489" s="5"/>
      <c r="C489" s="5" t="s">
        <v>433</v>
      </c>
      <c r="D489" s="7" t="s">
        <v>588</v>
      </c>
      <c r="E489" s="4" t="s">
        <v>393</v>
      </c>
      <c r="F489" s="6" t="s">
        <v>345</v>
      </c>
      <c r="G489" s="4" t="s">
        <v>346</v>
      </c>
      <c r="H489" s="9" t="s">
        <v>422</v>
      </c>
    </row>
    <row r="490" ht="22.75" customHeight="1" spans="1:8">
      <c r="A490" s="4"/>
      <c r="B490" s="5" t="s">
        <v>435</v>
      </c>
      <c r="C490" s="5" t="s">
        <v>589</v>
      </c>
      <c r="D490" s="7" t="s">
        <v>421</v>
      </c>
      <c r="E490" s="4" t="s">
        <v>393</v>
      </c>
      <c r="F490" s="6" t="s">
        <v>345</v>
      </c>
      <c r="G490" s="4" t="s">
        <v>346</v>
      </c>
      <c r="H490" s="9" t="s">
        <v>422</v>
      </c>
    </row>
    <row r="491" ht="22.75" customHeight="1" spans="1:8">
      <c r="A491" s="4"/>
      <c r="B491" s="5"/>
      <c r="C491" s="5" t="s">
        <v>442</v>
      </c>
      <c r="D491" s="7" t="s">
        <v>590</v>
      </c>
      <c r="E491" s="4"/>
      <c r="F491" s="6" t="s">
        <v>591</v>
      </c>
      <c r="G491" s="4"/>
      <c r="H491" s="9" t="s">
        <v>422</v>
      </c>
    </row>
    <row r="492" ht="22.75" customHeight="1" spans="1:8">
      <c r="A492" s="4"/>
      <c r="B492" s="5" t="s">
        <v>445</v>
      </c>
      <c r="C492" s="5" t="s">
        <v>446</v>
      </c>
      <c r="D492" s="7" t="s">
        <v>592</v>
      </c>
      <c r="E492" s="4" t="s">
        <v>393</v>
      </c>
      <c r="F492" s="6" t="s">
        <v>345</v>
      </c>
      <c r="G492" s="4" t="s">
        <v>346</v>
      </c>
      <c r="H492" s="9" t="s">
        <v>422</v>
      </c>
    </row>
    <row r="493" ht="7.2" customHeight="1" spans="1:8">
      <c r="A493" s="10"/>
      <c r="B493" s="10"/>
      <c r="C493" s="10"/>
      <c r="D493" s="10"/>
      <c r="E493" s="10"/>
      <c r="F493" s="10"/>
      <c r="G493" s="10"/>
      <c r="H493" s="10"/>
    </row>
    <row r="494" ht="22.75" customHeight="1" spans="1:8">
      <c r="A494" s="4" t="s">
        <v>399</v>
      </c>
      <c r="B494" s="5" t="s">
        <v>279</v>
      </c>
      <c r="C494" s="5"/>
      <c r="D494" s="5"/>
      <c r="E494" s="5"/>
      <c r="F494" s="5"/>
      <c r="G494" s="5"/>
      <c r="H494" s="5"/>
    </row>
    <row r="495" ht="22.75" customHeight="1" spans="1:8">
      <c r="A495" s="4" t="s">
        <v>400</v>
      </c>
      <c r="B495" s="6" t="s">
        <v>401</v>
      </c>
      <c r="C495" s="6"/>
      <c r="D495" s="6"/>
      <c r="E495" s="6" t="s">
        <v>402</v>
      </c>
      <c r="F495" s="6" t="s">
        <v>403</v>
      </c>
      <c r="G495" s="6"/>
      <c r="H495" s="6"/>
    </row>
    <row r="496" ht="22.75" customHeight="1" spans="1:8">
      <c r="A496" s="4" t="s">
        <v>404</v>
      </c>
      <c r="B496" s="7" t="s">
        <v>405</v>
      </c>
      <c r="C496" s="7"/>
      <c r="D496" s="7"/>
      <c r="E496" s="8">
        <v>45.5</v>
      </c>
      <c r="F496" s="8"/>
      <c r="G496" s="8"/>
      <c r="H496" s="8"/>
    </row>
    <row r="497" ht="22.75" customHeight="1" spans="1:8">
      <c r="A497" s="4"/>
      <c r="B497" s="7" t="s">
        <v>406</v>
      </c>
      <c r="C497" s="7"/>
      <c r="D497" s="7"/>
      <c r="E497" s="8">
        <v>45.5</v>
      </c>
      <c r="F497" s="8"/>
      <c r="G497" s="8"/>
      <c r="H497" s="8"/>
    </row>
    <row r="498" ht="22.75" customHeight="1" spans="1:8">
      <c r="A498" s="4"/>
      <c r="B498" s="7" t="s">
        <v>407</v>
      </c>
      <c r="C498" s="7"/>
      <c r="D498" s="7"/>
      <c r="E498" s="8">
        <v>45.5</v>
      </c>
      <c r="F498" s="8"/>
      <c r="G498" s="8"/>
      <c r="H498" s="8"/>
    </row>
    <row r="499" ht="22.75" customHeight="1" spans="1:8">
      <c r="A499" s="4"/>
      <c r="B499" s="7" t="s">
        <v>408</v>
      </c>
      <c r="C499" s="7"/>
      <c r="D499" s="7"/>
      <c r="E499" s="8"/>
      <c r="F499" s="8"/>
      <c r="G499" s="8"/>
      <c r="H499" s="8"/>
    </row>
    <row r="500" ht="22.75" customHeight="1" spans="1:8">
      <c r="A500" s="4"/>
      <c r="B500" s="7" t="s">
        <v>409</v>
      </c>
      <c r="C500" s="7"/>
      <c r="D500" s="7"/>
      <c r="E500" s="8"/>
      <c r="F500" s="8"/>
      <c r="G500" s="8"/>
      <c r="H500" s="8"/>
    </row>
    <row r="501" ht="22.75" customHeight="1" spans="1:8">
      <c r="A501" s="4"/>
      <c r="B501" s="7" t="s">
        <v>410</v>
      </c>
      <c r="C501" s="7"/>
      <c r="D501" s="7"/>
      <c r="E501" s="8"/>
      <c r="F501" s="8"/>
      <c r="G501" s="8"/>
      <c r="H501" s="8"/>
    </row>
    <row r="502" ht="22.75" customHeight="1" spans="1:8">
      <c r="A502" s="4"/>
      <c r="B502" s="7" t="s">
        <v>411</v>
      </c>
      <c r="C502" s="7"/>
      <c r="D502" s="7"/>
      <c r="E502" s="8"/>
      <c r="F502" s="8"/>
      <c r="G502" s="8"/>
      <c r="H502" s="8"/>
    </row>
    <row r="503" ht="22.75" customHeight="1" spans="1:8">
      <c r="A503" s="4"/>
      <c r="B503" s="7" t="s">
        <v>412</v>
      </c>
      <c r="C503" s="7"/>
      <c r="D503" s="7"/>
      <c r="E503" s="8"/>
      <c r="F503" s="8"/>
      <c r="G503" s="8"/>
      <c r="H503" s="8"/>
    </row>
    <row r="504" ht="22.75" customHeight="1" spans="1:8">
      <c r="A504" s="4" t="s">
        <v>413</v>
      </c>
      <c r="B504" s="6" t="s">
        <v>414</v>
      </c>
      <c r="C504" s="6"/>
      <c r="D504" s="6"/>
      <c r="E504" s="6"/>
      <c r="F504" s="6"/>
      <c r="G504" s="6"/>
      <c r="H504" s="6"/>
    </row>
    <row r="505" ht="36.15" customHeight="1" spans="1:8">
      <c r="A505" s="4"/>
      <c r="B505" s="7" t="s">
        <v>280</v>
      </c>
      <c r="C505" s="7"/>
      <c r="D505" s="7"/>
      <c r="E505" s="7"/>
      <c r="F505" s="7"/>
      <c r="G505" s="7"/>
      <c r="H505" s="7"/>
    </row>
    <row r="506" ht="14.2" customHeight="1" spans="1:8">
      <c r="A506" s="4" t="s">
        <v>416</v>
      </c>
      <c r="B506" s="6" t="s">
        <v>334</v>
      </c>
      <c r="C506" s="6" t="s">
        <v>335</v>
      </c>
      <c r="D506" s="6" t="s">
        <v>336</v>
      </c>
      <c r="E506" s="4" t="s">
        <v>337</v>
      </c>
      <c r="F506" s="6" t="s">
        <v>338</v>
      </c>
      <c r="G506" s="4" t="s">
        <v>339</v>
      </c>
      <c r="H506" s="6" t="s">
        <v>340</v>
      </c>
    </row>
    <row r="507" ht="14.2" customHeight="1" spans="1:8">
      <c r="A507" s="4"/>
      <c r="B507" s="6"/>
      <c r="C507" s="6"/>
      <c r="D507" s="6"/>
      <c r="E507" s="4"/>
      <c r="F507" s="6"/>
      <c r="G507" s="4"/>
      <c r="H507" s="6"/>
    </row>
    <row r="508" ht="22.75" customHeight="1" spans="1:8">
      <c r="A508" s="4"/>
      <c r="B508" s="5" t="s">
        <v>417</v>
      </c>
      <c r="C508" s="5" t="s">
        <v>418</v>
      </c>
      <c r="D508" s="7" t="s">
        <v>593</v>
      </c>
      <c r="E508" s="4" t="s">
        <v>393</v>
      </c>
      <c r="F508" s="6" t="s">
        <v>583</v>
      </c>
      <c r="G508" s="4" t="s">
        <v>577</v>
      </c>
      <c r="H508" s="9" t="s">
        <v>422</v>
      </c>
    </row>
    <row r="509" ht="22.75" customHeight="1" spans="1:8">
      <c r="A509" s="4"/>
      <c r="B509" s="5"/>
      <c r="C509" s="5"/>
      <c r="D509" s="7" t="s">
        <v>594</v>
      </c>
      <c r="E509" s="4" t="s">
        <v>344</v>
      </c>
      <c r="F509" s="6" t="s">
        <v>495</v>
      </c>
      <c r="G509" s="4" t="s">
        <v>595</v>
      </c>
      <c r="H509" s="9" t="s">
        <v>422</v>
      </c>
    </row>
    <row r="510" ht="24.1" customHeight="1" spans="1:8">
      <c r="A510" s="4"/>
      <c r="B510" s="5"/>
      <c r="C510" s="5" t="s">
        <v>426</v>
      </c>
      <c r="D510" s="7" t="s">
        <v>596</v>
      </c>
      <c r="E510" s="4" t="s">
        <v>393</v>
      </c>
      <c r="F510" s="6" t="s">
        <v>597</v>
      </c>
      <c r="G510" s="4" t="s">
        <v>346</v>
      </c>
      <c r="H510" s="9" t="s">
        <v>422</v>
      </c>
    </row>
    <row r="511" ht="22.75" customHeight="1" spans="1:8">
      <c r="A511" s="4"/>
      <c r="B511" s="5"/>
      <c r="C511" s="5"/>
      <c r="D511" s="7" t="s">
        <v>598</v>
      </c>
      <c r="E511" s="4" t="s">
        <v>359</v>
      </c>
      <c r="F511" s="6" t="s">
        <v>360</v>
      </c>
      <c r="G511" s="4" t="s">
        <v>346</v>
      </c>
      <c r="H511" s="9" t="s">
        <v>422</v>
      </c>
    </row>
    <row r="512" ht="24.1" customHeight="1" spans="1:8">
      <c r="A512" s="4"/>
      <c r="B512" s="5"/>
      <c r="C512" s="5" t="s">
        <v>431</v>
      </c>
      <c r="D512" s="7" t="s">
        <v>599</v>
      </c>
      <c r="E512" s="4" t="s">
        <v>344</v>
      </c>
      <c r="F512" s="6" t="s">
        <v>345</v>
      </c>
      <c r="G512" s="4" t="s">
        <v>346</v>
      </c>
      <c r="H512" s="9" t="s">
        <v>422</v>
      </c>
    </row>
    <row r="513" ht="22.75" customHeight="1" spans="1:8">
      <c r="A513" s="4"/>
      <c r="B513" s="5"/>
      <c r="C513" s="5" t="s">
        <v>433</v>
      </c>
      <c r="D513" s="7" t="s">
        <v>600</v>
      </c>
      <c r="E513" s="4"/>
      <c r="F513" s="6" t="s">
        <v>601</v>
      </c>
      <c r="G513" s="4"/>
      <c r="H513" s="9" t="s">
        <v>422</v>
      </c>
    </row>
    <row r="514" ht="22.75" customHeight="1" spans="1:8">
      <c r="A514" s="4"/>
      <c r="B514" s="5" t="s">
        <v>435</v>
      </c>
      <c r="C514" s="5" t="s">
        <v>589</v>
      </c>
      <c r="D514" s="7" t="s">
        <v>602</v>
      </c>
      <c r="E514" s="4"/>
      <c r="F514" s="6" t="s">
        <v>603</v>
      </c>
      <c r="G514" s="4"/>
      <c r="H514" s="9" t="s">
        <v>422</v>
      </c>
    </row>
    <row r="515" ht="22.75" customHeight="1" spans="1:8">
      <c r="A515" s="4"/>
      <c r="B515" s="5"/>
      <c r="C515" s="5" t="s">
        <v>436</v>
      </c>
      <c r="D515" s="7" t="s">
        <v>604</v>
      </c>
      <c r="E515" s="4"/>
      <c r="F515" s="6" t="s">
        <v>605</v>
      </c>
      <c r="G515" s="4"/>
      <c r="H515" s="9" t="s">
        <v>422</v>
      </c>
    </row>
    <row r="516" ht="22.75" customHeight="1" spans="1:8">
      <c r="A516" s="4"/>
      <c r="B516" s="5" t="s">
        <v>445</v>
      </c>
      <c r="C516" s="5" t="s">
        <v>446</v>
      </c>
      <c r="D516" s="7" t="s">
        <v>592</v>
      </c>
      <c r="E516" s="4" t="s">
        <v>393</v>
      </c>
      <c r="F516" s="6" t="s">
        <v>345</v>
      </c>
      <c r="G516" s="4" t="s">
        <v>346</v>
      </c>
      <c r="H516" s="9" t="s">
        <v>422</v>
      </c>
    </row>
    <row r="517" ht="7.2" customHeight="1" spans="1:8">
      <c r="A517" s="10"/>
      <c r="B517" s="10"/>
      <c r="C517" s="10"/>
      <c r="D517" s="10"/>
      <c r="E517" s="10"/>
      <c r="F517" s="10"/>
      <c r="G517" s="10"/>
      <c r="H517" s="10"/>
    </row>
    <row r="518" ht="22.75" customHeight="1" spans="1:8">
      <c r="A518" s="4" t="s">
        <v>399</v>
      </c>
      <c r="B518" s="5" t="s">
        <v>293</v>
      </c>
      <c r="C518" s="5"/>
      <c r="D518" s="5"/>
      <c r="E518" s="5"/>
      <c r="F518" s="5"/>
      <c r="G518" s="5"/>
      <c r="H518" s="5"/>
    </row>
    <row r="519" ht="22.75" customHeight="1" spans="1:8">
      <c r="A519" s="4" t="s">
        <v>400</v>
      </c>
      <c r="B519" s="6" t="s">
        <v>401</v>
      </c>
      <c r="C519" s="6"/>
      <c r="D519" s="6"/>
      <c r="E519" s="6" t="s">
        <v>402</v>
      </c>
      <c r="F519" s="6" t="s">
        <v>403</v>
      </c>
      <c r="G519" s="6"/>
      <c r="H519" s="6"/>
    </row>
    <row r="520" ht="22.75" customHeight="1" spans="1:8">
      <c r="A520" s="4" t="s">
        <v>404</v>
      </c>
      <c r="B520" s="7" t="s">
        <v>405</v>
      </c>
      <c r="C520" s="7"/>
      <c r="D520" s="7"/>
      <c r="E520" s="8">
        <v>69.6</v>
      </c>
      <c r="F520" s="8"/>
      <c r="G520" s="8"/>
      <c r="H520" s="8"/>
    </row>
    <row r="521" ht="22.75" customHeight="1" spans="1:8">
      <c r="A521" s="4"/>
      <c r="B521" s="7" t="s">
        <v>406</v>
      </c>
      <c r="C521" s="7"/>
      <c r="D521" s="7"/>
      <c r="E521" s="8">
        <v>69.6</v>
      </c>
      <c r="F521" s="8"/>
      <c r="G521" s="8"/>
      <c r="H521" s="8"/>
    </row>
    <row r="522" ht="22.75" customHeight="1" spans="1:8">
      <c r="A522" s="4"/>
      <c r="B522" s="7" t="s">
        <v>407</v>
      </c>
      <c r="C522" s="7"/>
      <c r="D522" s="7"/>
      <c r="E522" s="8">
        <v>69.6</v>
      </c>
      <c r="F522" s="8"/>
      <c r="G522" s="8"/>
      <c r="H522" s="8"/>
    </row>
    <row r="523" ht="22.75" customHeight="1" spans="1:8">
      <c r="A523" s="4"/>
      <c r="B523" s="7" t="s">
        <v>408</v>
      </c>
      <c r="C523" s="7"/>
      <c r="D523" s="7"/>
      <c r="E523" s="8"/>
      <c r="F523" s="8"/>
      <c r="G523" s="8"/>
      <c r="H523" s="8"/>
    </row>
    <row r="524" ht="22.75" customHeight="1" spans="1:8">
      <c r="A524" s="4"/>
      <c r="B524" s="7" t="s">
        <v>409</v>
      </c>
      <c r="C524" s="7"/>
      <c r="D524" s="7"/>
      <c r="E524" s="8"/>
      <c r="F524" s="8"/>
      <c r="G524" s="8"/>
      <c r="H524" s="8"/>
    </row>
    <row r="525" ht="22.75" customHeight="1" spans="1:8">
      <c r="A525" s="4"/>
      <c r="B525" s="7" t="s">
        <v>410</v>
      </c>
      <c r="C525" s="7"/>
      <c r="D525" s="7"/>
      <c r="E525" s="8"/>
      <c r="F525" s="8"/>
      <c r="G525" s="8"/>
      <c r="H525" s="8"/>
    </row>
    <row r="526" ht="22.75" customHeight="1" spans="1:8">
      <c r="A526" s="4"/>
      <c r="B526" s="7" t="s">
        <v>411</v>
      </c>
      <c r="C526" s="7"/>
      <c r="D526" s="7"/>
      <c r="E526" s="8"/>
      <c r="F526" s="8"/>
      <c r="G526" s="8"/>
      <c r="H526" s="8"/>
    </row>
    <row r="527" ht="22.75" customHeight="1" spans="1:8">
      <c r="A527" s="4"/>
      <c r="B527" s="7" t="s">
        <v>412</v>
      </c>
      <c r="C527" s="7"/>
      <c r="D527" s="7"/>
      <c r="E527" s="8"/>
      <c r="F527" s="8"/>
      <c r="G527" s="8"/>
      <c r="H527" s="8"/>
    </row>
    <row r="528" ht="22.75" customHeight="1" spans="1:8">
      <c r="A528" s="4" t="s">
        <v>413</v>
      </c>
      <c r="B528" s="6" t="s">
        <v>414</v>
      </c>
      <c r="C528" s="6"/>
      <c r="D528" s="6"/>
      <c r="E528" s="6"/>
      <c r="F528" s="6"/>
      <c r="G528" s="6"/>
      <c r="H528" s="6"/>
    </row>
    <row r="529" ht="36.15" customHeight="1" spans="1:8">
      <c r="A529" s="4"/>
      <c r="B529" s="7" t="s">
        <v>606</v>
      </c>
      <c r="C529" s="7"/>
      <c r="D529" s="7"/>
      <c r="E529" s="7"/>
      <c r="F529" s="7"/>
      <c r="G529" s="7"/>
      <c r="H529" s="7"/>
    </row>
    <row r="530" ht="14.2" customHeight="1" spans="1:8">
      <c r="A530" s="4" t="s">
        <v>416</v>
      </c>
      <c r="B530" s="6" t="s">
        <v>334</v>
      </c>
      <c r="C530" s="6" t="s">
        <v>335</v>
      </c>
      <c r="D530" s="6" t="s">
        <v>336</v>
      </c>
      <c r="E530" s="4" t="s">
        <v>337</v>
      </c>
      <c r="F530" s="6" t="s">
        <v>338</v>
      </c>
      <c r="G530" s="4" t="s">
        <v>339</v>
      </c>
      <c r="H530" s="6" t="s">
        <v>340</v>
      </c>
    </row>
    <row r="531" ht="14.2" customHeight="1" spans="1:8">
      <c r="A531" s="4"/>
      <c r="B531" s="6"/>
      <c r="C531" s="6"/>
      <c r="D531" s="6"/>
      <c r="E531" s="4"/>
      <c r="F531" s="6"/>
      <c r="G531" s="4"/>
      <c r="H531" s="6"/>
    </row>
    <row r="532" ht="22.75" customHeight="1" spans="1:8">
      <c r="A532" s="4"/>
      <c r="B532" s="5" t="s">
        <v>417</v>
      </c>
      <c r="C532" s="5" t="s">
        <v>418</v>
      </c>
      <c r="D532" s="7" t="s">
        <v>607</v>
      </c>
      <c r="E532" s="4" t="s">
        <v>393</v>
      </c>
      <c r="F532" s="6" t="s">
        <v>608</v>
      </c>
      <c r="G532" s="4" t="s">
        <v>527</v>
      </c>
      <c r="H532" s="9" t="s">
        <v>422</v>
      </c>
    </row>
    <row r="533" ht="22.75" customHeight="1" spans="1:8">
      <c r="A533" s="4"/>
      <c r="B533" s="5"/>
      <c r="C533" s="5"/>
      <c r="D533" s="7" t="s">
        <v>609</v>
      </c>
      <c r="E533" s="4" t="s">
        <v>344</v>
      </c>
      <c r="F533" s="6" t="s">
        <v>610</v>
      </c>
      <c r="G533" s="4" t="s">
        <v>527</v>
      </c>
      <c r="H533" s="9" t="s">
        <v>422</v>
      </c>
    </row>
    <row r="534" ht="22.75" customHeight="1" spans="1:8">
      <c r="A534" s="4"/>
      <c r="B534" s="5"/>
      <c r="C534" s="5" t="s">
        <v>426</v>
      </c>
      <c r="D534" s="7" t="s">
        <v>611</v>
      </c>
      <c r="E534" s="4" t="s">
        <v>393</v>
      </c>
      <c r="F534" s="6" t="s">
        <v>345</v>
      </c>
      <c r="G534" s="4" t="s">
        <v>346</v>
      </c>
      <c r="H534" s="9" t="s">
        <v>422</v>
      </c>
    </row>
    <row r="535" ht="22.75" customHeight="1" spans="1:8">
      <c r="A535" s="4"/>
      <c r="B535" s="5"/>
      <c r="C535" s="5"/>
      <c r="D535" s="7" t="s">
        <v>598</v>
      </c>
      <c r="E535" s="4" t="s">
        <v>359</v>
      </c>
      <c r="F535" s="6" t="s">
        <v>360</v>
      </c>
      <c r="G535" s="4" t="s">
        <v>346</v>
      </c>
      <c r="H535" s="9" t="s">
        <v>422</v>
      </c>
    </row>
    <row r="536" ht="22.75" customHeight="1" spans="1:8">
      <c r="A536" s="4"/>
      <c r="B536" s="5"/>
      <c r="C536" s="5" t="s">
        <v>431</v>
      </c>
      <c r="D536" s="7" t="s">
        <v>612</v>
      </c>
      <c r="E536" s="4" t="s">
        <v>359</v>
      </c>
      <c r="F536" s="6" t="s">
        <v>613</v>
      </c>
      <c r="G536" s="4" t="s">
        <v>595</v>
      </c>
      <c r="H536" s="9" t="s">
        <v>422</v>
      </c>
    </row>
    <row r="537" ht="22.75" customHeight="1" spans="1:8">
      <c r="A537" s="4"/>
      <c r="B537" s="5"/>
      <c r="C537" s="5" t="s">
        <v>433</v>
      </c>
      <c r="D537" s="7" t="s">
        <v>614</v>
      </c>
      <c r="E537" s="4" t="s">
        <v>344</v>
      </c>
      <c r="F537" s="6" t="s">
        <v>345</v>
      </c>
      <c r="G537" s="4" t="s">
        <v>346</v>
      </c>
      <c r="H537" s="9" t="s">
        <v>422</v>
      </c>
    </row>
    <row r="538" ht="24.1" customHeight="1" spans="1:8">
      <c r="A538" s="4"/>
      <c r="B538" s="5" t="s">
        <v>435</v>
      </c>
      <c r="C538" s="5" t="s">
        <v>589</v>
      </c>
      <c r="D538" s="7" t="s">
        <v>615</v>
      </c>
      <c r="E538" s="4" t="s">
        <v>393</v>
      </c>
      <c r="F538" s="6" t="s">
        <v>616</v>
      </c>
      <c r="G538" s="4" t="s">
        <v>515</v>
      </c>
      <c r="H538" s="9" t="s">
        <v>422</v>
      </c>
    </row>
    <row r="539" ht="22.75" customHeight="1" spans="1:8">
      <c r="A539" s="4"/>
      <c r="B539" s="5"/>
      <c r="C539" s="5" t="s">
        <v>436</v>
      </c>
      <c r="D539" s="7" t="s">
        <v>617</v>
      </c>
      <c r="E539" s="4"/>
      <c r="F539" s="6" t="s">
        <v>618</v>
      </c>
      <c r="G539" s="4"/>
      <c r="H539" s="9" t="s">
        <v>422</v>
      </c>
    </row>
    <row r="540" ht="22.75" customHeight="1" spans="1:8">
      <c r="A540" s="4"/>
      <c r="B540" s="5" t="s">
        <v>445</v>
      </c>
      <c r="C540" s="5" t="s">
        <v>446</v>
      </c>
      <c r="D540" s="7" t="s">
        <v>619</v>
      </c>
      <c r="E540" s="4" t="s">
        <v>393</v>
      </c>
      <c r="F540" s="6" t="s">
        <v>345</v>
      </c>
      <c r="G540" s="4" t="s">
        <v>346</v>
      </c>
      <c r="H540" s="9" t="s">
        <v>422</v>
      </c>
    </row>
    <row r="541" ht="7.2" customHeight="1" spans="1:8">
      <c r="A541" s="10"/>
      <c r="B541" s="10"/>
      <c r="C541" s="10"/>
      <c r="D541" s="10"/>
      <c r="E541" s="10"/>
      <c r="F541" s="10"/>
      <c r="G541" s="10"/>
      <c r="H541" s="10"/>
    </row>
    <row r="542" ht="22.75" customHeight="1" spans="1:8">
      <c r="A542" s="4" t="s">
        <v>399</v>
      </c>
      <c r="B542" s="5" t="s">
        <v>285</v>
      </c>
      <c r="C542" s="5"/>
      <c r="D542" s="5"/>
      <c r="E542" s="5"/>
      <c r="F542" s="5"/>
      <c r="G542" s="5"/>
      <c r="H542" s="5"/>
    </row>
    <row r="543" ht="22.75" customHeight="1" spans="1:8">
      <c r="A543" s="4" t="s">
        <v>400</v>
      </c>
      <c r="B543" s="6" t="s">
        <v>401</v>
      </c>
      <c r="C543" s="6"/>
      <c r="D543" s="6"/>
      <c r="E543" s="6" t="s">
        <v>402</v>
      </c>
      <c r="F543" s="6" t="s">
        <v>403</v>
      </c>
      <c r="G543" s="6"/>
      <c r="H543" s="6"/>
    </row>
    <row r="544" ht="22.75" customHeight="1" spans="1:8">
      <c r="A544" s="4" t="s">
        <v>404</v>
      </c>
      <c r="B544" s="7" t="s">
        <v>405</v>
      </c>
      <c r="C544" s="7"/>
      <c r="D544" s="7"/>
      <c r="E544" s="8">
        <v>70</v>
      </c>
      <c r="F544" s="8"/>
      <c r="G544" s="8"/>
      <c r="H544" s="8"/>
    </row>
    <row r="545" ht="22.75" customHeight="1" spans="1:8">
      <c r="A545" s="4"/>
      <c r="B545" s="7" t="s">
        <v>406</v>
      </c>
      <c r="C545" s="7"/>
      <c r="D545" s="7"/>
      <c r="E545" s="8">
        <v>70</v>
      </c>
      <c r="F545" s="8"/>
      <c r="G545" s="8"/>
      <c r="H545" s="8"/>
    </row>
    <row r="546" ht="22.75" customHeight="1" spans="1:8">
      <c r="A546" s="4"/>
      <c r="B546" s="7" t="s">
        <v>407</v>
      </c>
      <c r="C546" s="7"/>
      <c r="D546" s="7"/>
      <c r="E546" s="8">
        <v>70</v>
      </c>
      <c r="F546" s="8"/>
      <c r="G546" s="8"/>
      <c r="H546" s="8"/>
    </row>
    <row r="547" ht="22.75" customHeight="1" spans="1:8">
      <c r="A547" s="4"/>
      <c r="B547" s="7" t="s">
        <v>408</v>
      </c>
      <c r="C547" s="7"/>
      <c r="D547" s="7"/>
      <c r="E547" s="8"/>
      <c r="F547" s="8"/>
      <c r="G547" s="8"/>
      <c r="H547" s="8"/>
    </row>
    <row r="548" ht="22.75" customHeight="1" spans="1:8">
      <c r="A548" s="4"/>
      <c r="B548" s="7" t="s">
        <v>409</v>
      </c>
      <c r="C548" s="7"/>
      <c r="D548" s="7"/>
      <c r="E548" s="8"/>
      <c r="F548" s="8"/>
      <c r="G548" s="8"/>
      <c r="H548" s="8"/>
    </row>
    <row r="549" ht="22.75" customHeight="1" spans="1:8">
      <c r="A549" s="4"/>
      <c r="B549" s="7" t="s">
        <v>410</v>
      </c>
      <c r="C549" s="7"/>
      <c r="D549" s="7"/>
      <c r="E549" s="8"/>
      <c r="F549" s="8"/>
      <c r="G549" s="8"/>
      <c r="H549" s="8"/>
    </row>
    <row r="550" ht="22.75" customHeight="1" spans="1:8">
      <c r="A550" s="4"/>
      <c r="B550" s="7" t="s">
        <v>411</v>
      </c>
      <c r="C550" s="7"/>
      <c r="D550" s="7"/>
      <c r="E550" s="8"/>
      <c r="F550" s="8"/>
      <c r="G550" s="8"/>
      <c r="H550" s="8"/>
    </row>
    <row r="551" ht="22.75" customHeight="1" spans="1:8">
      <c r="A551" s="4"/>
      <c r="B551" s="7" t="s">
        <v>412</v>
      </c>
      <c r="C551" s="7"/>
      <c r="D551" s="7"/>
      <c r="E551" s="8"/>
      <c r="F551" s="8"/>
      <c r="G551" s="8"/>
      <c r="H551" s="8"/>
    </row>
    <row r="552" ht="22.75" customHeight="1" spans="1:8">
      <c r="A552" s="4" t="s">
        <v>413</v>
      </c>
      <c r="B552" s="6" t="s">
        <v>414</v>
      </c>
      <c r="C552" s="6"/>
      <c r="D552" s="6"/>
      <c r="E552" s="6"/>
      <c r="F552" s="6"/>
      <c r="G552" s="6"/>
      <c r="H552" s="6"/>
    </row>
    <row r="553" ht="22.75" customHeight="1" spans="1:8">
      <c r="A553" s="4"/>
      <c r="B553" s="7" t="s">
        <v>620</v>
      </c>
      <c r="C553" s="7"/>
      <c r="D553" s="7"/>
      <c r="E553" s="7"/>
      <c r="F553" s="7"/>
      <c r="G553" s="7"/>
      <c r="H553" s="7"/>
    </row>
    <row r="554" ht="14.2" customHeight="1" spans="1:8">
      <c r="A554" s="4" t="s">
        <v>416</v>
      </c>
      <c r="B554" s="6" t="s">
        <v>334</v>
      </c>
      <c r="C554" s="6" t="s">
        <v>335</v>
      </c>
      <c r="D554" s="6" t="s">
        <v>336</v>
      </c>
      <c r="E554" s="4" t="s">
        <v>337</v>
      </c>
      <c r="F554" s="6" t="s">
        <v>338</v>
      </c>
      <c r="G554" s="4" t="s">
        <v>339</v>
      </c>
      <c r="H554" s="6" t="s">
        <v>340</v>
      </c>
    </row>
    <row r="555" ht="14.2" customHeight="1" spans="1:8">
      <c r="A555" s="4"/>
      <c r="B555" s="6"/>
      <c r="C555" s="6"/>
      <c r="D555" s="6"/>
      <c r="E555" s="4"/>
      <c r="F555" s="6"/>
      <c r="G555" s="4"/>
      <c r="H555" s="6"/>
    </row>
    <row r="556" ht="24.1" customHeight="1" spans="1:8">
      <c r="A556" s="4"/>
      <c r="B556" s="5" t="s">
        <v>417</v>
      </c>
      <c r="C556" s="5" t="s">
        <v>418</v>
      </c>
      <c r="D556" s="7" t="s">
        <v>621</v>
      </c>
      <c r="E556" s="4" t="s">
        <v>393</v>
      </c>
      <c r="F556" s="6" t="s">
        <v>345</v>
      </c>
      <c r="G556" s="4" t="s">
        <v>346</v>
      </c>
      <c r="H556" s="9" t="s">
        <v>422</v>
      </c>
    </row>
    <row r="557" ht="22.75" customHeight="1" spans="1:8">
      <c r="A557" s="4"/>
      <c r="B557" s="5"/>
      <c r="C557" s="5"/>
      <c r="D557" s="7" t="s">
        <v>622</v>
      </c>
      <c r="E557" s="4" t="s">
        <v>393</v>
      </c>
      <c r="F557" s="6" t="s">
        <v>623</v>
      </c>
      <c r="G557" s="4" t="s">
        <v>624</v>
      </c>
      <c r="H557" s="9" t="s">
        <v>422</v>
      </c>
    </row>
    <row r="558" ht="22.75" customHeight="1" spans="1:8">
      <c r="A558" s="4"/>
      <c r="B558" s="5"/>
      <c r="C558" s="5" t="s">
        <v>426</v>
      </c>
      <c r="D558" s="7" t="s">
        <v>625</v>
      </c>
      <c r="E558" s="4" t="s">
        <v>393</v>
      </c>
      <c r="F558" s="6" t="s">
        <v>345</v>
      </c>
      <c r="G558" s="4" t="s">
        <v>346</v>
      </c>
      <c r="H558" s="9" t="s">
        <v>422</v>
      </c>
    </row>
    <row r="559" ht="22.75" customHeight="1" spans="1:8">
      <c r="A559" s="4"/>
      <c r="B559" s="5"/>
      <c r="C559" s="5"/>
      <c r="D559" s="7" t="s">
        <v>626</v>
      </c>
      <c r="E559" s="4" t="s">
        <v>393</v>
      </c>
      <c r="F559" s="6" t="s">
        <v>345</v>
      </c>
      <c r="G559" s="4" t="s">
        <v>346</v>
      </c>
      <c r="H559" s="9" t="s">
        <v>422</v>
      </c>
    </row>
    <row r="560" ht="22.75" customHeight="1" spans="1:8">
      <c r="A560" s="4"/>
      <c r="B560" s="5"/>
      <c r="C560" s="5" t="s">
        <v>431</v>
      </c>
      <c r="D560" s="7" t="s">
        <v>627</v>
      </c>
      <c r="E560" s="4" t="s">
        <v>393</v>
      </c>
      <c r="F560" s="6" t="s">
        <v>345</v>
      </c>
      <c r="G560" s="4" t="s">
        <v>346</v>
      </c>
      <c r="H560" s="9" t="s">
        <v>422</v>
      </c>
    </row>
    <row r="561" ht="22.75" customHeight="1" spans="1:8">
      <c r="A561" s="4"/>
      <c r="B561" s="5"/>
      <c r="C561" s="5" t="s">
        <v>433</v>
      </c>
      <c r="D561" s="7" t="s">
        <v>628</v>
      </c>
      <c r="E561" s="4" t="s">
        <v>359</v>
      </c>
      <c r="F561" s="6" t="s">
        <v>629</v>
      </c>
      <c r="G561" s="4" t="s">
        <v>515</v>
      </c>
      <c r="H561" s="9" t="s">
        <v>422</v>
      </c>
    </row>
    <row r="562" ht="22.75" customHeight="1" spans="1:8">
      <c r="A562" s="4"/>
      <c r="B562" s="5" t="s">
        <v>435</v>
      </c>
      <c r="C562" s="5" t="s">
        <v>436</v>
      </c>
      <c r="D562" s="7" t="s">
        <v>630</v>
      </c>
      <c r="E562" s="4"/>
      <c r="F562" s="6" t="s">
        <v>631</v>
      </c>
      <c r="G562" s="4"/>
      <c r="H562" s="9" t="s">
        <v>422</v>
      </c>
    </row>
    <row r="563" ht="22.75" customHeight="1" spans="1:8">
      <c r="A563" s="4"/>
      <c r="B563" s="5"/>
      <c r="C563" s="5" t="s">
        <v>484</v>
      </c>
      <c r="D563" s="7" t="s">
        <v>485</v>
      </c>
      <c r="E563" s="4"/>
      <c r="F563" s="6" t="s">
        <v>486</v>
      </c>
      <c r="G563" s="4"/>
      <c r="H563" s="9" t="s">
        <v>422</v>
      </c>
    </row>
    <row r="564" ht="22.75" customHeight="1" spans="1:8">
      <c r="A564" s="4"/>
      <c r="B564" s="5" t="s">
        <v>445</v>
      </c>
      <c r="C564" s="5" t="s">
        <v>446</v>
      </c>
      <c r="D564" s="7" t="s">
        <v>592</v>
      </c>
      <c r="E564" s="4" t="s">
        <v>393</v>
      </c>
      <c r="F564" s="6" t="s">
        <v>448</v>
      </c>
      <c r="G564" s="4" t="s">
        <v>346</v>
      </c>
      <c r="H564" s="9" t="s">
        <v>422</v>
      </c>
    </row>
    <row r="565" ht="7.2" customHeight="1" spans="1:8">
      <c r="A565" s="10"/>
      <c r="B565" s="10"/>
      <c r="C565" s="10"/>
      <c r="D565" s="10"/>
      <c r="E565" s="10"/>
      <c r="F565" s="10"/>
      <c r="G565" s="10"/>
      <c r="H565" s="10"/>
    </row>
    <row r="566" ht="22.75" customHeight="1" spans="1:8">
      <c r="A566" s="4" t="s">
        <v>399</v>
      </c>
      <c r="B566" s="5" t="s">
        <v>287</v>
      </c>
      <c r="C566" s="5"/>
      <c r="D566" s="5"/>
      <c r="E566" s="5"/>
      <c r="F566" s="5"/>
      <c r="G566" s="5"/>
      <c r="H566" s="5"/>
    </row>
    <row r="567" ht="22.75" customHeight="1" spans="1:8">
      <c r="A567" s="4" t="s">
        <v>400</v>
      </c>
      <c r="B567" s="6" t="s">
        <v>401</v>
      </c>
      <c r="C567" s="6"/>
      <c r="D567" s="6"/>
      <c r="E567" s="6" t="s">
        <v>402</v>
      </c>
      <c r="F567" s="6" t="s">
        <v>403</v>
      </c>
      <c r="G567" s="6"/>
      <c r="H567" s="6"/>
    </row>
    <row r="568" ht="22.75" customHeight="1" spans="1:8">
      <c r="A568" s="4" t="s">
        <v>404</v>
      </c>
      <c r="B568" s="7" t="s">
        <v>405</v>
      </c>
      <c r="C568" s="7"/>
      <c r="D568" s="7"/>
      <c r="E568" s="8">
        <v>7.1</v>
      </c>
      <c r="F568" s="8"/>
      <c r="G568" s="8"/>
      <c r="H568" s="8"/>
    </row>
    <row r="569" ht="22.75" customHeight="1" spans="1:8">
      <c r="A569" s="4"/>
      <c r="B569" s="7" t="s">
        <v>406</v>
      </c>
      <c r="C569" s="7"/>
      <c r="D569" s="7"/>
      <c r="E569" s="8">
        <v>7.1</v>
      </c>
      <c r="F569" s="8"/>
      <c r="G569" s="8"/>
      <c r="H569" s="8"/>
    </row>
    <row r="570" ht="22.75" customHeight="1" spans="1:8">
      <c r="A570" s="4"/>
      <c r="B570" s="7" t="s">
        <v>407</v>
      </c>
      <c r="C570" s="7"/>
      <c r="D570" s="7"/>
      <c r="E570" s="8">
        <v>7.1</v>
      </c>
      <c r="F570" s="8"/>
      <c r="G570" s="8"/>
      <c r="H570" s="8"/>
    </row>
    <row r="571" ht="22.75" customHeight="1" spans="1:8">
      <c r="A571" s="4"/>
      <c r="B571" s="7" t="s">
        <v>408</v>
      </c>
      <c r="C571" s="7"/>
      <c r="D571" s="7"/>
      <c r="E571" s="8"/>
      <c r="F571" s="8"/>
      <c r="G571" s="8"/>
      <c r="H571" s="8"/>
    </row>
    <row r="572" ht="22.75" customHeight="1" spans="1:8">
      <c r="A572" s="4"/>
      <c r="B572" s="7" t="s">
        <v>409</v>
      </c>
      <c r="C572" s="7"/>
      <c r="D572" s="7"/>
      <c r="E572" s="8"/>
      <c r="F572" s="8"/>
      <c r="G572" s="8"/>
      <c r="H572" s="8"/>
    </row>
    <row r="573" ht="22.75" customHeight="1" spans="1:8">
      <c r="A573" s="4"/>
      <c r="B573" s="7" t="s">
        <v>410</v>
      </c>
      <c r="C573" s="7"/>
      <c r="D573" s="7"/>
      <c r="E573" s="8"/>
      <c r="F573" s="8"/>
      <c r="G573" s="8"/>
      <c r="H573" s="8"/>
    </row>
    <row r="574" ht="22.75" customHeight="1" spans="1:8">
      <c r="A574" s="4"/>
      <c r="B574" s="7" t="s">
        <v>411</v>
      </c>
      <c r="C574" s="7"/>
      <c r="D574" s="7"/>
      <c r="E574" s="8"/>
      <c r="F574" s="8"/>
      <c r="G574" s="8"/>
      <c r="H574" s="8"/>
    </row>
    <row r="575" ht="22.75" customHeight="1" spans="1:8">
      <c r="A575" s="4"/>
      <c r="B575" s="7" t="s">
        <v>412</v>
      </c>
      <c r="C575" s="7"/>
      <c r="D575" s="7"/>
      <c r="E575" s="8"/>
      <c r="F575" s="8"/>
      <c r="G575" s="8"/>
      <c r="H575" s="8"/>
    </row>
    <row r="576" ht="22.75" customHeight="1" spans="1:8">
      <c r="A576" s="4" t="s">
        <v>413</v>
      </c>
      <c r="B576" s="6" t="s">
        <v>414</v>
      </c>
      <c r="C576" s="6"/>
      <c r="D576" s="6"/>
      <c r="E576" s="6"/>
      <c r="F576" s="6"/>
      <c r="G576" s="6"/>
      <c r="H576" s="6"/>
    </row>
    <row r="577" ht="60.3" customHeight="1" spans="1:8">
      <c r="A577" s="4"/>
      <c r="B577" s="7" t="s">
        <v>632</v>
      </c>
      <c r="C577" s="7"/>
      <c r="D577" s="7"/>
      <c r="E577" s="7"/>
      <c r="F577" s="7"/>
      <c r="G577" s="7"/>
      <c r="H577" s="7"/>
    </row>
    <row r="578" ht="14.2" customHeight="1" spans="1:8">
      <c r="A578" s="4" t="s">
        <v>416</v>
      </c>
      <c r="B578" s="6" t="s">
        <v>334</v>
      </c>
      <c r="C578" s="6" t="s">
        <v>335</v>
      </c>
      <c r="D578" s="6" t="s">
        <v>336</v>
      </c>
      <c r="E578" s="4" t="s">
        <v>337</v>
      </c>
      <c r="F578" s="6" t="s">
        <v>338</v>
      </c>
      <c r="G578" s="4" t="s">
        <v>339</v>
      </c>
      <c r="H578" s="6" t="s">
        <v>340</v>
      </c>
    </row>
    <row r="579" ht="14.2" customHeight="1" spans="1:8">
      <c r="A579" s="4"/>
      <c r="B579" s="6"/>
      <c r="C579" s="6"/>
      <c r="D579" s="6"/>
      <c r="E579" s="4"/>
      <c r="F579" s="6"/>
      <c r="G579" s="4"/>
      <c r="H579" s="6"/>
    </row>
    <row r="580" ht="24.1" customHeight="1" spans="1:8">
      <c r="A580" s="4"/>
      <c r="B580" s="5" t="s">
        <v>417</v>
      </c>
      <c r="C580" s="5" t="s">
        <v>418</v>
      </c>
      <c r="D580" s="7" t="s">
        <v>633</v>
      </c>
      <c r="E580" s="4" t="s">
        <v>393</v>
      </c>
      <c r="F580" s="6" t="s">
        <v>634</v>
      </c>
      <c r="G580" s="4" t="s">
        <v>635</v>
      </c>
      <c r="H580" s="9" t="s">
        <v>422</v>
      </c>
    </row>
    <row r="581" ht="22.75" customHeight="1" spans="1:8">
      <c r="A581" s="4"/>
      <c r="B581" s="5"/>
      <c r="C581" s="5"/>
      <c r="D581" s="7" t="s">
        <v>636</v>
      </c>
      <c r="E581" s="4" t="s">
        <v>393</v>
      </c>
      <c r="F581" s="6" t="s">
        <v>583</v>
      </c>
      <c r="G581" s="4" t="s">
        <v>637</v>
      </c>
      <c r="H581" s="9" t="s">
        <v>422</v>
      </c>
    </row>
    <row r="582" ht="22.75" customHeight="1" spans="1:8">
      <c r="A582" s="4"/>
      <c r="B582" s="5"/>
      <c r="C582" s="5" t="s">
        <v>426</v>
      </c>
      <c r="D582" s="7" t="s">
        <v>638</v>
      </c>
      <c r="E582" s="4" t="s">
        <v>393</v>
      </c>
      <c r="F582" s="6" t="s">
        <v>345</v>
      </c>
      <c r="G582" s="4" t="s">
        <v>346</v>
      </c>
      <c r="H582" s="9" t="s">
        <v>422</v>
      </c>
    </row>
    <row r="583" ht="22.75" customHeight="1" spans="1:8">
      <c r="A583" s="4"/>
      <c r="B583" s="5"/>
      <c r="C583" s="5"/>
      <c r="D583" s="7" t="s">
        <v>639</v>
      </c>
      <c r="E583" s="4" t="s">
        <v>393</v>
      </c>
      <c r="F583" s="6" t="s">
        <v>345</v>
      </c>
      <c r="G583" s="4" t="s">
        <v>346</v>
      </c>
      <c r="H583" s="9" t="s">
        <v>422</v>
      </c>
    </row>
    <row r="584" ht="22.75" customHeight="1" spans="1:8">
      <c r="A584" s="4"/>
      <c r="B584" s="5" t="s">
        <v>435</v>
      </c>
      <c r="C584" s="5" t="s">
        <v>436</v>
      </c>
      <c r="D584" s="7" t="s">
        <v>640</v>
      </c>
      <c r="E584" s="4" t="s">
        <v>393</v>
      </c>
      <c r="F584" s="6" t="s">
        <v>345</v>
      </c>
      <c r="G584" s="4" t="s">
        <v>346</v>
      </c>
      <c r="H584" s="9" t="s">
        <v>422</v>
      </c>
    </row>
    <row r="585" ht="22.75" customHeight="1" spans="1:8">
      <c r="A585" s="4"/>
      <c r="B585" s="5"/>
      <c r="C585" s="5" t="s">
        <v>442</v>
      </c>
      <c r="D585" s="7" t="s">
        <v>640</v>
      </c>
      <c r="E585" s="4" t="s">
        <v>393</v>
      </c>
      <c r="F585" s="6" t="s">
        <v>345</v>
      </c>
      <c r="G585" s="4" t="s">
        <v>346</v>
      </c>
      <c r="H585" s="9" t="s">
        <v>422</v>
      </c>
    </row>
    <row r="586" ht="7.2" customHeight="1" spans="1:8">
      <c r="A586" s="10"/>
      <c r="B586" s="10"/>
      <c r="C586" s="10"/>
      <c r="D586" s="10"/>
      <c r="E586" s="10"/>
      <c r="F586" s="10"/>
      <c r="G586" s="10"/>
      <c r="H586" s="10"/>
    </row>
    <row r="587" ht="22.75" customHeight="1" spans="1:8">
      <c r="A587" s="4" t="s">
        <v>399</v>
      </c>
      <c r="B587" s="5" t="s">
        <v>301</v>
      </c>
      <c r="C587" s="5"/>
      <c r="D587" s="5"/>
      <c r="E587" s="5"/>
      <c r="F587" s="5"/>
      <c r="G587" s="5"/>
      <c r="H587" s="5"/>
    </row>
    <row r="588" ht="22.75" customHeight="1" spans="1:8">
      <c r="A588" s="4" t="s">
        <v>400</v>
      </c>
      <c r="B588" s="6" t="s">
        <v>401</v>
      </c>
      <c r="C588" s="6"/>
      <c r="D588" s="6"/>
      <c r="E588" s="6" t="s">
        <v>402</v>
      </c>
      <c r="F588" s="6" t="s">
        <v>403</v>
      </c>
      <c r="G588" s="6"/>
      <c r="H588" s="6"/>
    </row>
    <row r="589" ht="22.75" customHeight="1" spans="1:8">
      <c r="A589" s="4" t="s">
        <v>404</v>
      </c>
      <c r="B589" s="7" t="s">
        <v>405</v>
      </c>
      <c r="C589" s="7"/>
      <c r="D589" s="7"/>
      <c r="E589" s="8">
        <v>26.71</v>
      </c>
      <c r="F589" s="8"/>
      <c r="G589" s="8"/>
      <c r="H589" s="8"/>
    </row>
    <row r="590" ht="22.75" customHeight="1" spans="1:8">
      <c r="A590" s="4"/>
      <c r="B590" s="7" t="s">
        <v>406</v>
      </c>
      <c r="C590" s="7"/>
      <c r="D590" s="7"/>
      <c r="E590" s="8">
        <v>26.71</v>
      </c>
      <c r="F590" s="8"/>
      <c r="G590" s="8"/>
      <c r="H590" s="8"/>
    </row>
    <row r="591" ht="22.75" customHeight="1" spans="1:8">
      <c r="A591" s="4"/>
      <c r="B591" s="7" t="s">
        <v>407</v>
      </c>
      <c r="C591" s="7"/>
      <c r="D591" s="7"/>
      <c r="E591" s="8">
        <v>26.71</v>
      </c>
      <c r="F591" s="8"/>
      <c r="G591" s="8"/>
      <c r="H591" s="8"/>
    </row>
    <row r="592" ht="22.75" customHeight="1" spans="1:8">
      <c r="A592" s="4"/>
      <c r="B592" s="7" t="s">
        <v>408</v>
      </c>
      <c r="C592" s="7"/>
      <c r="D592" s="7"/>
      <c r="E592" s="8"/>
      <c r="F592" s="8"/>
      <c r="G592" s="8"/>
      <c r="H592" s="8"/>
    </row>
    <row r="593" ht="22.75" customHeight="1" spans="1:8">
      <c r="A593" s="4"/>
      <c r="B593" s="7" t="s">
        <v>409</v>
      </c>
      <c r="C593" s="7"/>
      <c r="D593" s="7"/>
      <c r="E593" s="8"/>
      <c r="F593" s="8"/>
      <c r="G593" s="8"/>
      <c r="H593" s="8"/>
    </row>
    <row r="594" ht="22.75" customHeight="1" spans="1:8">
      <c r="A594" s="4"/>
      <c r="B594" s="7" t="s">
        <v>410</v>
      </c>
      <c r="C594" s="7"/>
      <c r="D594" s="7"/>
      <c r="E594" s="8"/>
      <c r="F594" s="8"/>
      <c r="G594" s="8"/>
      <c r="H594" s="8"/>
    </row>
    <row r="595" ht="22.75" customHeight="1" spans="1:8">
      <c r="A595" s="4"/>
      <c r="B595" s="7" t="s">
        <v>411</v>
      </c>
      <c r="C595" s="7"/>
      <c r="D595" s="7"/>
      <c r="E595" s="8"/>
      <c r="F595" s="8"/>
      <c r="G595" s="8"/>
      <c r="H595" s="8"/>
    </row>
    <row r="596" ht="22.75" customHeight="1" spans="1:8">
      <c r="A596" s="4"/>
      <c r="B596" s="7" t="s">
        <v>412</v>
      </c>
      <c r="C596" s="7"/>
      <c r="D596" s="7"/>
      <c r="E596" s="8"/>
      <c r="F596" s="8"/>
      <c r="G596" s="8"/>
      <c r="H596" s="8"/>
    </row>
    <row r="597" ht="22.75" customHeight="1" spans="1:8">
      <c r="A597" s="4" t="s">
        <v>413</v>
      </c>
      <c r="B597" s="6" t="s">
        <v>414</v>
      </c>
      <c r="C597" s="6"/>
      <c r="D597" s="6"/>
      <c r="E597" s="6"/>
      <c r="F597" s="6"/>
      <c r="G597" s="6"/>
      <c r="H597" s="6"/>
    </row>
    <row r="598" ht="24.1" customHeight="1" spans="1:8">
      <c r="A598" s="4"/>
      <c r="B598" s="7" t="s">
        <v>302</v>
      </c>
      <c r="C598" s="7"/>
      <c r="D598" s="7"/>
      <c r="E598" s="7"/>
      <c r="F598" s="7"/>
      <c r="G598" s="7"/>
      <c r="H598" s="7"/>
    </row>
    <row r="599" ht="14.2" customHeight="1" spans="1:8">
      <c r="A599" s="4" t="s">
        <v>416</v>
      </c>
      <c r="B599" s="6" t="s">
        <v>334</v>
      </c>
      <c r="C599" s="6" t="s">
        <v>335</v>
      </c>
      <c r="D599" s="6" t="s">
        <v>336</v>
      </c>
      <c r="E599" s="4" t="s">
        <v>337</v>
      </c>
      <c r="F599" s="6" t="s">
        <v>338</v>
      </c>
      <c r="G599" s="4" t="s">
        <v>339</v>
      </c>
      <c r="H599" s="6" t="s">
        <v>340</v>
      </c>
    </row>
    <row r="600" ht="14.2" customHeight="1" spans="1:8">
      <c r="A600" s="4"/>
      <c r="B600" s="6"/>
      <c r="C600" s="6"/>
      <c r="D600" s="6"/>
      <c r="E600" s="4"/>
      <c r="F600" s="6"/>
      <c r="G600" s="4"/>
      <c r="H600" s="6"/>
    </row>
    <row r="601" ht="22.75" customHeight="1" spans="1:8">
      <c r="A601" s="4"/>
      <c r="B601" s="5" t="s">
        <v>417</v>
      </c>
      <c r="C601" s="5" t="s">
        <v>418</v>
      </c>
      <c r="D601" s="7" t="s">
        <v>641</v>
      </c>
      <c r="E601" s="4" t="s">
        <v>344</v>
      </c>
      <c r="F601" s="6" t="s">
        <v>642</v>
      </c>
      <c r="G601" s="4" t="s">
        <v>458</v>
      </c>
      <c r="H601" s="9" t="s">
        <v>422</v>
      </c>
    </row>
    <row r="602" ht="24.1" customHeight="1" spans="1:8">
      <c r="A602" s="4"/>
      <c r="B602" s="5"/>
      <c r="C602" s="5"/>
      <c r="D602" s="7" t="s">
        <v>643</v>
      </c>
      <c r="E602" s="4" t="s">
        <v>344</v>
      </c>
      <c r="F602" s="6" t="s">
        <v>642</v>
      </c>
      <c r="G602" s="4" t="s">
        <v>458</v>
      </c>
      <c r="H602" s="9" t="s">
        <v>422</v>
      </c>
    </row>
    <row r="603" ht="22.75" customHeight="1" spans="1:8">
      <c r="A603" s="4"/>
      <c r="B603" s="5"/>
      <c r="C603" s="5" t="s">
        <v>426</v>
      </c>
      <c r="D603" s="7" t="s">
        <v>625</v>
      </c>
      <c r="E603" s="4" t="s">
        <v>393</v>
      </c>
      <c r="F603" s="6" t="s">
        <v>345</v>
      </c>
      <c r="G603" s="4" t="s">
        <v>346</v>
      </c>
      <c r="H603" s="9" t="s">
        <v>422</v>
      </c>
    </row>
    <row r="604" ht="22.75" customHeight="1" spans="1:8">
      <c r="A604" s="4"/>
      <c r="B604" s="5"/>
      <c r="C604" s="5"/>
      <c r="D604" s="7" t="s">
        <v>644</v>
      </c>
      <c r="E604" s="4" t="s">
        <v>344</v>
      </c>
      <c r="F604" s="6" t="s">
        <v>345</v>
      </c>
      <c r="G604" s="4" t="s">
        <v>346</v>
      </c>
      <c r="H604" s="9" t="s">
        <v>422</v>
      </c>
    </row>
    <row r="605" ht="24.1" customHeight="1" spans="1:8">
      <c r="A605" s="4"/>
      <c r="B605" s="5"/>
      <c r="C605" s="5" t="s">
        <v>431</v>
      </c>
      <c r="D605" s="7" t="s">
        <v>599</v>
      </c>
      <c r="E605" s="4" t="s">
        <v>344</v>
      </c>
      <c r="F605" s="6" t="s">
        <v>345</v>
      </c>
      <c r="G605" s="4" t="s">
        <v>346</v>
      </c>
      <c r="H605" s="9" t="s">
        <v>422</v>
      </c>
    </row>
    <row r="606" ht="22.75" customHeight="1" spans="1:8">
      <c r="A606" s="4"/>
      <c r="B606" s="5"/>
      <c r="C606" s="5" t="s">
        <v>433</v>
      </c>
      <c r="D606" s="7" t="s">
        <v>588</v>
      </c>
      <c r="E606" s="4" t="s">
        <v>393</v>
      </c>
      <c r="F606" s="6" t="s">
        <v>345</v>
      </c>
      <c r="G606" s="4" t="s">
        <v>346</v>
      </c>
      <c r="H606" s="9" t="s">
        <v>422</v>
      </c>
    </row>
    <row r="607" ht="22.75" customHeight="1" spans="1:8">
      <c r="A607" s="4"/>
      <c r="B607" s="5" t="s">
        <v>435</v>
      </c>
      <c r="C607" s="5" t="s">
        <v>589</v>
      </c>
      <c r="D607" s="7" t="s">
        <v>602</v>
      </c>
      <c r="E607" s="4"/>
      <c r="F607" s="6" t="s">
        <v>601</v>
      </c>
      <c r="G607" s="4"/>
      <c r="H607" s="9" t="s">
        <v>422</v>
      </c>
    </row>
    <row r="608" ht="24.1" customHeight="1" spans="1:8">
      <c r="A608" s="4"/>
      <c r="B608" s="5"/>
      <c r="C608" s="5" t="s">
        <v>436</v>
      </c>
      <c r="D608" s="7" t="s">
        <v>645</v>
      </c>
      <c r="E608" s="4"/>
      <c r="F608" s="6" t="s">
        <v>646</v>
      </c>
      <c r="G608" s="4"/>
      <c r="H608" s="9" t="s">
        <v>422</v>
      </c>
    </row>
    <row r="609" ht="22.75" customHeight="1" spans="1:8">
      <c r="A609" s="4"/>
      <c r="B609" s="5" t="s">
        <v>445</v>
      </c>
      <c r="C609" s="5" t="s">
        <v>446</v>
      </c>
      <c r="D609" s="7" t="s">
        <v>592</v>
      </c>
      <c r="E609" s="4" t="s">
        <v>393</v>
      </c>
      <c r="F609" s="6" t="s">
        <v>345</v>
      </c>
      <c r="G609" s="4" t="s">
        <v>346</v>
      </c>
      <c r="H609" s="9" t="s">
        <v>422</v>
      </c>
    </row>
    <row r="610" ht="7.2" customHeight="1" spans="1:8">
      <c r="A610" s="10"/>
      <c r="B610" s="10"/>
      <c r="C610" s="10"/>
      <c r="D610" s="10"/>
      <c r="E610" s="10"/>
      <c r="F610" s="10"/>
      <c r="G610" s="10"/>
      <c r="H610" s="10"/>
    </row>
    <row r="611" ht="22.75" customHeight="1" spans="1:8">
      <c r="A611" s="4" t="s">
        <v>399</v>
      </c>
      <c r="B611" s="5" t="s">
        <v>277</v>
      </c>
      <c r="C611" s="5"/>
      <c r="D611" s="5"/>
      <c r="E611" s="5"/>
      <c r="F611" s="5"/>
      <c r="G611" s="5"/>
      <c r="H611" s="5"/>
    </row>
    <row r="612" ht="22.75" customHeight="1" spans="1:8">
      <c r="A612" s="4" t="s">
        <v>400</v>
      </c>
      <c r="B612" s="6" t="s">
        <v>401</v>
      </c>
      <c r="C612" s="6"/>
      <c r="D612" s="6"/>
      <c r="E612" s="6" t="s">
        <v>402</v>
      </c>
      <c r="F612" s="6" t="s">
        <v>403</v>
      </c>
      <c r="G612" s="6"/>
      <c r="H612" s="6"/>
    </row>
    <row r="613" ht="22.75" customHeight="1" spans="1:8">
      <c r="A613" s="4" t="s">
        <v>404</v>
      </c>
      <c r="B613" s="7" t="s">
        <v>405</v>
      </c>
      <c r="C613" s="7"/>
      <c r="D613" s="7"/>
      <c r="E613" s="8">
        <v>43</v>
      </c>
      <c r="F613" s="8"/>
      <c r="G613" s="8"/>
      <c r="H613" s="8"/>
    </row>
    <row r="614" ht="22.75" customHeight="1" spans="1:8">
      <c r="A614" s="4"/>
      <c r="B614" s="7" t="s">
        <v>406</v>
      </c>
      <c r="C614" s="7"/>
      <c r="D614" s="7"/>
      <c r="E614" s="8">
        <v>43</v>
      </c>
      <c r="F614" s="8"/>
      <c r="G614" s="8"/>
      <c r="H614" s="8"/>
    </row>
    <row r="615" ht="22.75" customHeight="1" spans="1:8">
      <c r="A615" s="4"/>
      <c r="B615" s="7" t="s">
        <v>407</v>
      </c>
      <c r="C615" s="7"/>
      <c r="D615" s="7"/>
      <c r="E615" s="8">
        <v>43</v>
      </c>
      <c r="F615" s="8"/>
      <c r="G615" s="8"/>
      <c r="H615" s="8"/>
    </row>
    <row r="616" ht="22.75" customHeight="1" spans="1:8">
      <c r="A616" s="4"/>
      <c r="B616" s="7" t="s">
        <v>408</v>
      </c>
      <c r="C616" s="7"/>
      <c r="D616" s="7"/>
      <c r="E616" s="8"/>
      <c r="F616" s="8"/>
      <c r="G616" s="8"/>
      <c r="H616" s="8"/>
    </row>
    <row r="617" ht="22.75" customHeight="1" spans="1:8">
      <c r="A617" s="4"/>
      <c r="B617" s="7" t="s">
        <v>409</v>
      </c>
      <c r="C617" s="7"/>
      <c r="D617" s="7"/>
      <c r="E617" s="8"/>
      <c r="F617" s="8"/>
      <c r="G617" s="8"/>
      <c r="H617" s="8"/>
    </row>
    <row r="618" ht="22.75" customHeight="1" spans="1:8">
      <c r="A618" s="4"/>
      <c r="B618" s="7" t="s">
        <v>410</v>
      </c>
      <c r="C618" s="7"/>
      <c r="D618" s="7"/>
      <c r="E618" s="8"/>
      <c r="F618" s="8"/>
      <c r="G618" s="8"/>
      <c r="H618" s="8"/>
    </row>
    <row r="619" ht="22.75" customHeight="1" spans="1:8">
      <c r="A619" s="4"/>
      <c r="B619" s="7" t="s">
        <v>411</v>
      </c>
      <c r="C619" s="7"/>
      <c r="D619" s="7"/>
      <c r="E619" s="8"/>
      <c r="F619" s="8"/>
      <c r="G619" s="8"/>
      <c r="H619" s="8"/>
    </row>
    <row r="620" ht="22.75" customHeight="1" spans="1:8">
      <c r="A620" s="4"/>
      <c r="B620" s="7" t="s">
        <v>412</v>
      </c>
      <c r="C620" s="7"/>
      <c r="D620" s="7"/>
      <c r="E620" s="8"/>
      <c r="F620" s="8"/>
      <c r="G620" s="8"/>
      <c r="H620" s="8"/>
    </row>
    <row r="621" ht="22.75" customHeight="1" spans="1:8">
      <c r="A621" s="4" t="s">
        <v>413</v>
      </c>
      <c r="B621" s="6" t="s">
        <v>414</v>
      </c>
      <c r="C621" s="6"/>
      <c r="D621" s="6"/>
      <c r="E621" s="6"/>
      <c r="F621" s="6"/>
      <c r="G621" s="6"/>
      <c r="H621" s="6"/>
    </row>
    <row r="622" ht="36.15" customHeight="1" spans="1:8">
      <c r="A622" s="4"/>
      <c r="B622" s="7" t="s">
        <v>278</v>
      </c>
      <c r="C622" s="7"/>
      <c r="D622" s="7"/>
      <c r="E622" s="7"/>
      <c r="F622" s="7"/>
      <c r="G622" s="7"/>
      <c r="H622" s="7"/>
    </row>
    <row r="623" ht="14.2" customHeight="1" spans="1:8">
      <c r="A623" s="4" t="s">
        <v>416</v>
      </c>
      <c r="B623" s="6" t="s">
        <v>334</v>
      </c>
      <c r="C623" s="6" t="s">
        <v>335</v>
      </c>
      <c r="D623" s="6" t="s">
        <v>336</v>
      </c>
      <c r="E623" s="4" t="s">
        <v>337</v>
      </c>
      <c r="F623" s="6" t="s">
        <v>338</v>
      </c>
      <c r="G623" s="4" t="s">
        <v>339</v>
      </c>
      <c r="H623" s="6" t="s">
        <v>340</v>
      </c>
    </row>
    <row r="624" ht="14.2" customHeight="1" spans="1:8">
      <c r="A624" s="4"/>
      <c r="B624" s="6"/>
      <c r="C624" s="6"/>
      <c r="D624" s="6"/>
      <c r="E624" s="4"/>
      <c r="F624" s="6"/>
      <c r="G624" s="4"/>
      <c r="H624" s="6"/>
    </row>
    <row r="625" ht="24.1" customHeight="1" spans="1:8">
      <c r="A625" s="4"/>
      <c r="B625" s="5" t="s">
        <v>417</v>
      </c>
      <c r="C625" s="5" t="s">
        <v>418</v>
      </c>
      <c r="D625" s="7" t="s">
        <v>647</v>
      </c>
      <c r="E625" s="4" t="s">
        <v>393</v>
      </c>
      <c r="F625" s="6" t="s">
        <v>457</v>
      </c>
      <c r="G625" s="4" t="s">
        <v>425</v>
      </c>
      <c r="H625" s="9" t="s">
        <v>422</v>
      </c>
    </row>
    <row r="626" ht="22.75" customHeight="1" spans="1:8">
      <c r="A626" s="4"/>
      <c r="B626" s="5"/>
      <c r="C626" s="5"/>
      <c r="D626" s="7" t="s">
        <v>648</v>
      </c>
      <c r="E626" s="4" t="s">
        <v>393</v>
      </c>
      <c r="F626" s="6" t="s">
        <v>345</v>
      </c>
      <c r="G626" s="4" t="s">
        <v>346</v>
      </c>
      <c r="H626" s="9" t="s">
        <v>422</v>
      </c>
    </row>
    <row r="627" ht="22.75" customHeight="1" spans="1:8">
      <c r="A627" s="4"/>
      <c r="B627" s="5"/>
      <c r="C627" s="5" t="s">
        <v>426</v>
      </c>
      <c r="D627" s="7" t="s">
        <v>649</v>
      </c>
      <c r="E627" s="4" t="s">
        <v>393</v>
      </c>
      <c r="F627" s="6" t="s">
        <v>345</v>
      </c>
      <c r="G627" s="4" t="s">
        <v>346</v>
      </c>
      <c r="H627" s="9" t="s">
        <v>422</v>
      </c>
    </row>
    <row r="628" ht="22.75" customHeight="1" spans="1:8">
      <c r="A628" s="4"/>
      <c r="B628" s="5"/>
      <c r="C628" s="5"/>
      <c r="D628" s="7" t="s">
        <v>650</v>
      </c>
      <c r="E628" s="4" t="s">
        <v>393</v>
      </c>
      <c r="F628" s="6" t="s">
        <v>345</v>
      </c>
      <c r="G628" s="4" t="s">
        <v>346</v>
      </c>
      <c r="H628" s="9" t="s">
        <v>422</v>
      </c>
    </row>
    <row r="629" ht="22.75" customHeight="1" spans="1:8">
      <c r="A629" s="4"/>
      <c r="B629" s="5" t="s">
        <v>435</v>
      </c>
      <c r="C629" s="5" t="s">
        <v>484</v>
      </c>
      <c r="D629" s="7" t="s">
        <v>651</v>
      </c>
      <c r="E629" s="4"/>
      <c r="F629" s="6" t="s">
        <v>652</v>
      </c>
      <c r="G629" s="4"/>
      <c r="H629" s="9" t="s">
        <v>422</v>
      </c>
    </row>
    <row r="630" ht="24.1" customHeight="1" spans="1:8">
      <c r="A630" s="4"/>
      <c r="B630" s="5"/>
      <c r="C630" s="5" t="s">
        <v>442</v>
      </c>
      <c r="D630" s="7" t="s">
        <v>653</v>
      </c>
      <c r="E630" s="4" t="s">
        <v>393</v>
      </c>
      <c r="F630" s="6" t="s">
        <v>430</v>
      </c>
      <c r="G630" s="4" t="s">
        <v>503</v>
      </c>
      <c r="H630" s="9" t="s">
        <v>422</v>
      </c>
    </row>
    <row r="631" ht="7.2" customHeight="1" spans="1:8">
      <c r="A631" s="10"/>
      <c r="B631" s="10"/>
      <c r="C631" s="10"/>
      <c r="D631" s="10"/>
      <c r="E631" s="10"/>
      <c r="F631" s="10"/>
      <c r="G631" s="10"/>
      <c r="H631" s="10"/>
    </row>
    <row r="632" ht="22.75" customHeight="1" spans="1:8">
      <c r="A632" s="4" t="s">
        <v>399</v>
      </c>
      <c r="B632" s="5" t="s">
        <v>295</v>
      </c>
      <c r="C632" s="5"/>
      <c r="D632" s="5"/>
      <c r="E632" s="5"/>
      <c r="F632" s="5"/>
      <c r="G632" s="5"/>
      <c r="H632" s="5"/>
    </row>
    <row r="633" ht="22.75" customHeight="1" spans="1:8">
      <c r="A633" s="4" t="s">
        <v>400</v>
      </c>
      <c r="B633" s="6" t="s">
        <v>401</v>
      </c>
      <c r="C633" s="6"/>
      <c r="D633" s="6"/>
      <c r="E633" s="6" t="s">
        <v>402</v>
      </c>
      <c r="F633" s="6" t="s">
        <v>403</v>
      </c>
      <c r="G633" s="6"/>
      <c r="H633" s="6"/>
    </row>
    <row r="634" ht="22.75" customHeight="1" spans="1:8">
      <c r="A634" s="4" t="s">
        <v>404</v>
      </c>
      <c r="B634" s="7" t="s">
        <v>405</v>
      </c>
      <c r="C634" s="7"/>
      <c r="D634" s="7"/>
      <c r="E634" s="8">
        <v>200</v>
      </c>
      <c r="F634" s="8"/>
      <c r="G634" s="8"/>
      <c r="H634" s="8"/>
    </row>
    <row r="635" ht="22.75" customHeight="1" spans="1:8">
      <c r="A635" s="4"/>
      <c r="B635" s="7" t="s">
        <v>406</v>
      </c>
      <c r="C635" s="7"/>
      <c r="D635" s="7"/>
      <c r="E635" s="8">
        <v>200</v>
      </c>
      <c r="F635" s="8"/>
      <c r="G635" s="8"/>
      <c r="H635" s="8"/>
    </row>
    <row r="636" ht="22.75" customHeight="1" spans="1:8">
      <c r="A636" s="4"/>
      <c r="B636" s="7" t="s">
        <v>407</v>
      </c>
      <c r="C636" s="7"/>
      <c r="D636" s="7"/>
      <c r="E636" s="8">
        <v>200</v>
      </c>
      <c r="F636" s="8"/>
      <c r="G636" s="8"/>
      <c r="H636" s="8"/>
    </row>
    <row r="637" ht="22.75" customHeight="1" spans="1:8">
      <c r="A637" s="4"/>
      <c r="B637" s="7" t="s">
        <v>408</v>
      </c>
      <c r="C637" s="7"/>
      <c r="D637" s="7"/>
      <c r="E637" s="8"/>
      <c r="F637" s="8"/>
      <c r="G637" s="8"/>
      <c r="H637" s="8"/>
    </row>
    <row r="638" ht="22.75" customHeight="1" spans="1:8">
      <c r="A638" s="4"/>
      <c r="B638" s="7" t="s">
        <v>409</v>
      </c>
      <c r="C638" s="7"/>
      <c r="D638" s="7"/>
      <c r="E638" s="8"/>
      <c r="F638" s="8"/>
      <c r="G638" s="8"/>
      <c r="H638" s="8"/>
    </row>
    <row r="639" ht="22.75" customHeight="1" spans="1:8">
      <c r="A639" s="4"/>
      <c r="B639" s="7" t="s">
        <v>410</v>
      </c>
      <c r="C639" s="7"/>
      <c r="D639" s="7"/>
      <c r="E639" s="8"/>
      <c r="F639" s="8"/>
      <c r="G639" s="8"/>
      <c r="H639" s="8"/>
    </row>
    <row r="640" ht="22.75" customHeight="1" spans="1:8">
      <c r="A640" s="4"/>
      <c r="B640" s="7" t="s">
        <v>411</v>
      </c>
      <c r="C640" s="7"/>
      <c r="D640" s="7"/>
      <c r="E640" s="8"/>
      <c r="F640" s="8"/>
      <c r="G640" s="8"/>
      <c r="H640" s="8"/>
    </row>
    <row r="641" ht="22.75" customHeight="1" spans="1:8">
      <c r="A641" s="4"/>
      <c r="B641" s="7" t="s">
        <v>412</v>
      </c>
      <c r="C641" s="7"/>
      <c r="D641" s="7"/>
      <c r="E641" s="8"/>
      <c r="F641" s="8"/>
      <c r="G641" s="8"/>
      <c r="H641" s="8"/>
    </row>
    <row r="642" ht="22.75" customHeight="1" spans="1:8">
      <c r="A642" s="4" t="s">
        <v>413</v>
      </c>
      <c r="B642" s="6" t="s">
        <v>414</v>
      </c>
      <c r="C642" s="6"/>
      <c r="D642" s="6"/>
      <c r="E642" s="6"/>
      <c r="F642" s="6"/>
      <c r="G642" s="6"/>
      <c r="H642" s="6"/>
    </row>
    <row r="643" ht="22.75" customHeight="1" spans="1:8">
      <c r="A643" s="4"/>
      <c r="B643" s="7" t="s">
        <v>654</v>
      </c>
      <c r="C643" s="7"/>
      <c r="D643" s="7"/>
      <c r="E643" s="7"/>
      <c r="F643" s="7"/>
      <c r="G643" s="7"/>
      <c r="H643" s="7"/>
    </row>
    <row r="644" ht="14.2" customHeight="1" spans="1:8">
      <c r="A644" s="4" t="s">
        <v>416</v>
      </c>
      <c r="B644" s="6" t="s">
        <v>334</v>
      </c>
      <c r="C644" s="6" t="s">
        <v>335</v>
      </c>
      <c r="D644" s="6" t="s">
        <v>336</v>
      </c>
      <c r="E644" s="4" t="s">
        <v>337</v>
      </c>
      <c r="F644" s="6" t="s">
        <v>338</v>
      </c>
      <c r="G644" s="4" t="s">
        <v>339</v>
      </c>
      <c r="H644" s="6" t="s">
        <v>340</v>
      </c>
    </row>
    <row r="645" ht="14.2" customHeight="1" spans="1:8">
      <c r="A645" s="4"/>
      <c r="B645" s="6"/>
      <c r="C645" s="6"/>
      <c r="D645" s="6"/>
      <c r="E645" s="4"/>
      <c r="F645" s="6"/>
      <c r="G645" s="4"/>
      <c r="H645" s="6"/>
    </row>
    <row r="646" ht="24.1" customHeight="1" spans="1:8">
      <c r="A646" s="4"/>
      <c r="B646" s="5" t="s">
        <v>417</v>
      </c>
      <c r="C646" s="5" t="s">
        <v>418</v>
      </c>
      <c r="D646" s="7" t="s">
        <v>655</v>
      </c>
      <c r="E646" s="4" t="s">
        <v>393</v>
      </c>
      <c r="F646" s="6" t="s">
        <v>583</v>
      </c>
      <c r="G646" s="4" t="s">
        <v>110</v>
      </c>
      <c r="H646" s="9" t="s">
        <v>422</v>
      </c>
    </row>
    <row r="647" ht="22.75" customHeight="1" spans="1:8">
      <c r="A647" s="4"/>
      <c r="B647" s="5"/>
      <c r="C647" s="5"/>
      <c r="D647" s="7" t="s">
        <v>648</v>
      </c>
      <c r="E647" s="4" t="s">
        <v>393</v>
      </c>
      <c r="F647" s="6" t="s">
        <v>345</v>
      </c>
      <c r="G647" s="4" t="s">
        <v>346</v>
      </c>
      <c r="H647" s="9" t="s">
        <v>422</v>
      </c>
    </row>
    <row r="648" ht="22.75" customHeight="1" spans="1:8">
      <c r="A648" s="4"/>
      <c r="B648" s="5"/>
      <c r="C648" s="5" t="s">
        <v>426</v>
      </c>
      <c r="D648" s="7" t="s">
        <v>656</v>
      </c>
      <c r="E648" s="4"/>
      <c r="F648" s="6" t="s">
        <v>657</v>
      </c>
      <c r="G648" s="4"/>
      <c r="H648" s="9" t="s">
        <v>422</v>
      </c>
    </row>
    <row r="649" ht="24.1" customHeight="1" spans="1:8">
      <c r="A649" s="4"/>
      <c r="B649" s="5"/>
      <c r="C649" s="5"/>
      <c r="D649" s="7" t="s">
        <v>658</v>
      </c>
      <c r="E649" s="4" t="s">
        <v>393</v>
      </c>
      <c r="F649" s="6" t="s">
        <v>345</v>
      </c>
      <c r="G649" s="4" t="s">
        <v>346</v>
      </c>
      <c r="H649" s="9" t="s">
        <v>422</v>
      </c>
    </row>
    <row r="650" ht="24.1" customHeight="1" spans="1:8">
      <c r="A650" s="4"/>
      <c r="B650" s="5" t="s">
        <v>435</v>
      </c>
      <c r="C650" s="5" t="s">
        <v>436</v>
      </c>
      <c r="D650" s="7" t="s">
        <v>494</v>
      </c>
      <c r="E650" s="4" t="s">
        <v>393</v>
      </c>
      <c r="F650" s="6" t="s">
        <v>495</v>
      </c>
      <c r="G650" s="4" t="s">
        <v>496</v>
      </c>
      <c r="H650" s="9" t="s">
        <v>422</v>
      </c>
    </row>
    <row r="651" ht="22.75" customHeight="1" spans="1:8">
      <c r="A651" s="4"/>
      <c r="B651" s="5"/>
      <c r="C651" s="5"/>
      <c r="D651" s="7" t="s">
        <v>659</v>
      </c>
      <c r="E651" s="4"/>
      <c r="F651" s="6" t="s">
        <v>660</v>
      </c>
      <c r="G651" s="4"/>
      <c r="H651" s="9" t="s">
        <v>422</v>
      </c>
    </row>
    <row r="652" ht="7.2" customHeight="1" spans="1:8">
      <c r="A652" s="10"/>
      <c r="B652" s="10"/>
      <c r="C652" s="10"/>
      <c r="D652" s="10"/>
      <c r="E652" s="10"/>
      <c r="F652" s="10"/>
      <c r="G652" s="10"/>
      <c r="H652" s="10"/>
    </row>
  </sheetData>
  <mergeCells count="1112">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15:H15"/>
    <mergeCell ref="B32:H32"/>
    <mergeCell ref="B33:D33"/>
    <mergeCell ref="F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H42"/>
    <mergeCell ref="B43:H43"/>
    <mergeCell ref="B44:H44"/>
    <mergeCell ref="B64:H64"/>
    <mergeCell ref="B65:D65"/>
    <mergeCell ref="F65:H65"/>
    <mergeCell ref="B66:D66"/>
    <mergeCell ref="E66:H66"/>
    <mergeCell ref="B67:D67"/>
    <mergeCell ref="E67:H67"/>
    <mergeCell ref="B68:D68"/>
    <mergeCell ref="E68:H68"/>
    <mergeCell ref="B69:D69"/>
    <mergeCell ref="E69:H69"/>
    <mergeCell ref="B70:D70"/>
    <mergeCell ref="E70:H70"/>
    <mergeCell ref="B71:D71"/>
    <mergeCell ref="E71:H71"/>
    <mergeCell ref="B72:D72"/>
    <mergeCell ref="E72:H72"/>
    <mergeCell ref="B73:D73"/>
    <mergeCell ref="E73:H73"/>
    <mergeCell ref="B74:H74"/>
    <mergeCell ref="B75:H75"/>
    <mergeCell ref="B76:H76"/>
    <mergeCell ref="B96:H96"/>
    <mergeCell ref="B97:D97"/>
    <mergeCell ref="F97:H97"/>
    <mergeCell ref="B98:D98"/>
    <mergeCell ref="E98:H98"/>
    <mergeCell ref="B99:D99"/>
    <mergeCell ref="E99:H99"/>
    <mergeCell ref="B100:D100"/>
    <mergeCell ref="E100:H100"/>
    <mergeCell ref="B101:D101"/>
    <mergeCell ref="E101:H101"/>
    <mergeCell ref="B102:D102"/>
    <mergeCell ref="E102:H102"/>
    <mergeCell ref="B103:D103"/>
    <mergeCell ref="E103:H103"/>
    <mergeCell ref="B104:D104"/>
    <mergeCell ref="E104:H104"/>
    <mergeCell ref="B105:D105"/>
    <mergeCell ref="E105:H105"/>
    <mergeCell ref="B106:H106"/>
    <mergeCell ref="B107:H107"/>
    <mergeCell ref="B108:H108"/>
    <mergeCell ref="B128:H128"/>
    <mergeCell ref="B129:D129"/>
    <mergeCell ref="F129:H129"/>
    <mergeCell ref="B130:D130"/>
    <mergeCell ref="E130:H130"/>
    <mergeCell ref="B131:D131"/>
    <mergeCell ref="E131:H131"/>
    <mergeCell ref="B132:D132"/>
    <mergeCell ref="E132:H132"/>
    <mergeCell ref="B133:D133"/>
    <mergeCell ref="E133:H133"/>
    <mergeCell ref="B134:D134"/>
    <mergeCell ref="E134:H134"/>
    <mergeCell ref="B135:D135"/>
    <mergeCell ref="E135:H135"/>
    <mergeCell ref="B136:D136"/>
    <mergeCell ref="E136:H136"/>
    <mergeCell ref="B137:D137"/>
    <mergeCell ref="E137:H137"/>
    <mergeCell ref="B138:H138"/>
    <mergeCell ref="B139:H139"/>
    <mergeCell ref="B140:H140"/>
    <mergeCell ref="B160:H160"/>
    <mergeCell ref="B161:D161"/>
    <mergeCell ref="F161:H161"/>
    <mergeCell ref="B162:D162"/>
    <mergeCell ref="E162:H162"/>
    <mergeCell ref="B163:D163"/>
    <mergeCell ref="E163:H163"/>
    <mergeCell ref="B164:D164"/>
    <mergeCell ref="E164:H164"/>
    <mergeCell ref="B165:D165"/>
    <mergeCell ref="E165:H165"/>
    <mergeCell ref="B166:D166"/>
    <mergeCell ref="E166:H166"/>
    <mergeCell ref="B167:D167"/>
    <mergeCell ref="E167:H167"/>
    <mergeCell ref="B168:D168"/>
    <mergeCell ref="E168:H168"/>
    <mergeCell ref="B169:D169"/>
    <mergeCell ref="E169:H169"/>
    <mergeCell ref="B170:H170"/>
    <mergeCell ref="B171:H171"/>
    <mergeCell ref="B172:H172"/>
    <mergeCell ref="B189:H189"/>
    <mergeCell ref="B190:D190"/>
    <mergeCell ref="F190:H190"/>
    <mergeCell ref="B191:D191"/>
    <mergeCell ref="E191:H191"/>
    <mergeCell ref="B192:D192"/>
    <mergeCell ref="E192:H192"/>
    <mergeCell ref="B193:D193"/>
    <mergeCell ref="E193:H193"/>
    <mergeCell ref="B194:D194"/>
    <mergeCell ref="E194:H194"/>
    <mergeCell ref="B195:D195"/>
    <mergeCell ref="E195:H195"/>
    <mergeCell ref="B196:D196"/>
    <mergeCell ref="E196:H196"/>
    <mergeCell ref="B197:D197"/>
    <mergeCell ref="E197:H197"/>
    <mergeCell ref="B198:D198"/>
    <mergeCell ref="E198:H198"/>
    <mergeCell ref="B199:H199"/>
    <mergeCell ref="B200:H200"/>
    <mergeCell ref="B201:H201"/>
    <mergeCell ref="B222:H222"/>
    <mergeCell ref="B223:D223"/>
    <mergeCell ref="F223:H223"/>
    <mergeCell ref="B224:D224"/>
    <mergeCell ref="E224:H224"/>
    <mergeCell ref="B225:D225"/>
    <mergeCell ref="E225:H225"/>
    <mergeCell ref="B226:D226"/>
    <mergeCell ref="E226:H226"/>
    <mergeCell ref="B227:D227"/>
    <mergeCell ref="E227:H227"/>
    <mergeCell ref="B228:D228"/>
    <mergeCell ref="E228:H228"/>
    <mergeCell ref="B229:D229"/>
    <mergeCell ref="E229:H229"/>
    <mergeCell ref="B230:D230"/>
    <mergeCell ref="E230:H230"/>
    <mergeCell ref="B231:D231"/>
    <mergeCell ref="E231:H231"/>
    <mergeCell ref="B232:H232"/>
    <mergeCell ref="B233:H233"/>
    <mergeCell ref="B234:H234"/>
    <mergeCell ref="B254:H254"/>
    <mergeCell ref="B255:D255"/>
    <mergeCell ref="F255:H255"/>
    <mergeCell ref="B256:D256"/>
    <mergeCell ref="E256:H256"/>
    <mergeCell ref="B257:D257"/>
    <mergeCell ref="E257:H257"/>
    <mergeCell ref="B258:D258"/>
    <mergeCell ref="E258:H258"/>
    <mergeCell ref="B259:D259"/>
    <mergeCell ref="E259:H259"/>
    <mergeCell ref="B260:D260"/>
    <mergeCell ref="E260:H260"/>
    <mergeCell ref="B261:D261"/>
    <mergeCell ref="E261:H261"/>
    <mergeCell ref="B262:D262"/>
    <mergeCell ref="E262:H262"/>
    <mergeCell ref="B263:D263"/>
    <mergeCell ref="E263:H263"/>
    <mergeCell ref="B264:H264"/>
    <mergeCell ref="B265:H265"/>
    <mergeCell ref="B275:H275"/>
    <mergeCell ref="B276:D276"/>
    <mergeCell ref="F276:H276"/>
    <mergeCell ref="B277:D277"/>
    <mergeCell ref="E277:H277"/>
    <mergeCell ref="B278:D278"/>
    <mergeCell ref="E278:H278"/>
    <mergeCell ref="B279:D279"/>
    <mergeCell ref="E279:H279"/>
    <mergeCell ref="B280:D280"/>
    <mergeCell ref="E280:H280"/>
    <mergeCell ref="B281:D281"/>
    <mergeCell ref="E281:H281"/>
    <mergeCell ref="B282:D282"/>
    <mergeCell ref="E282:H282"/>
    <mergeCell ref="B283:D283"/>
    <mergeCell ref="E283:H283"/>
    <mergeCell ref="B284:D284"/>
    <mergeCell ref="E284:H284"/>
    <mergeCell ref="B285:H285"/>
    <mergeCell ref="B286:H286"/>
    <mergeCell ref="B296:H296"/>
    <mergeCell ref="B297:D297"/>
    <mergeCell ref="F297:H297"/>
    <mergeCell ref="B298:D298"/>
    <mergeCell ref="E298:H298"/>
    <mergeCell ref="B299:D299"/>
    <mergeCell ref="E299:H299"/>
    <mergeCell ref="B300:D300"/>
    <mergeCell ref="E300:H300"/>
    <mergeCell ref="B301:D301"/>
    <mergeCell ref="E301:H301"/>
    <mergeCell ref="B302:D302"/>
    <mergeCell ref="E302:H302"/>
    <mergeCell ref="B303:D303"/>
    <mergeCell ref="E303:H303"/>
    <mergeCell ref="B304:D304"/>
    <mergeCell ref="E304:H304"/>
    <mergeCell ref="B305:D305"/>
    <mergeCell ref="E305:H305"/>
    <mergeCell ref="B306:H306"/>
    <mergeCell ref="B307:H307"/>
    <mergeCell ref="B320:H320"/>
    <mergeCell ref="B321:D321"/>
    <mergeCell ref="F321:H321"/>
    <mergeCell ref="B322:D322"/>
    <mergeCell ref="E322:H322"/>
    <mergeCell ref="B323:D323"/>
    <mergeCell ref="E323:H323"/>
    <mergeCell ref="B324:D324"/>
    <mergeCell ref="E324:H324"/>
    <mergeCell ref="B325:D325"/>
    <mergeCell ref="E325:H325"/>
    <mergeCell ref="B326:D326"/>
    <mergeCell ref="E326:H326"/>
    <mergeCell ref="B327:D327"/>
    <mergeCell ref="E327:H327"/>
    <mergeCell ref="B328:D328"/>
    <mergeCell ref="E328:H328"/>
    <mergeCell ref="B329:D329"/>
    <mergeCell ref="E329:H329"/>
    <mergeCell ref="B330:H330"/>
    <mergeCell ref="B331:H331"/>
    <mergeCell ref="B332:H332"/>
    <mergeCell ref="B333:H333"/>
    <mergeCell ref="B357:H357"/>
    <mergeCell ref="B358:D358"/>
    <mergeCell ref="F358:H358"/>
    <mergeCell ref="B359:D359"/>
    <mergeCell ref="E359:H359"/>
    <mergeCell ref="B360:D360"/>
    <mergeCell ref="E360:H360"/>
    <mergeCell ref="B361:D361"/>
    <mergeCell ref="E361:H361"/>
    <mergeCell ref="B362:D362"/>
    <mergeCell ref="E362:H362"/>
    <mergeCell ref="B363:D363"/>
    <mergeCell ref="E363:H363"/>
    <mergeCell ref="B364:D364"/>
    <mergeCell ref="E364:H364"/>
    <mergeCell ref="B365:D365"/>
    <mergeCell ref="E365:H365"/>
    <mergeCell ref="B366:D366"/>
    <mergeCell ref="E366:H366"/>
    <mergeCell ref="B367:H367"/>
    <mergeCell ref="B368:H368"/>
    <mergeCell ref="B369:H369"/>
    <mergeCell ref="B391:H391"/>
    <mergeCell ref="B392:D392"/>
    <mergeCell ref="F392:H392"/>
    <mergeCell ref="B393:D393"/>
    <mergeCell ref="E393:H393"/>
    <mergeCell ref="B394:D394"/>
    <mergeCell ref="E394:H394"/>
    <mergeCell ref="B395:D395"/>
    <mergeCell ref="E395:H395"/>
    <mergeCell ref="B396:D396"/>
    <mergeCell ref="E396:H396"/>
    <mergeCell ref="B397:D397"/>
    <mergeCell ref="E397:H397"/>
    <mergeCell ref="B398:D398"/>
    <mergeCell ref="E398:H398"/>
    <mergeCell ref="B399:D399"/>
    <mergeCell ref="E399:H399"/>
    <mergeCell ref="B400:D400"/>
    <mergeCell ref="E400:H400"/>
    <mergeCell ref="B401:H401"/>
    <mergeCell ref="B402:H402"/>
    <mergeCell ref="B415:H415"/>
    <mergeCell ref="B416:D416"/>
    <mergeCell ref="F416:H416"/>
    <mergeCell ref="B417:D417"/>
    <mergeCell ref="E417:H417"/>
    <mergeCell ref="B418:D418"/>
    <mergeCell ref="E418:H418"/>
    <mergeCell ref="B419:D419"/>
    <mergeCell ref="E419:H419"/>
    <mergeCell ref="B420:D420"/>
    <mergeCell ref="E420:H420"/>
    <mergeCell ref="B421:D421"/>
    <mergeCell ref="E421:H421"/>
    <mergeCell ref="B422:D422"/>
    <mergeCell ref="E422:H422"/>
    <mergeCell ref="B423:D423"/>
    <mergeCell ref="E423:H423"/>
    <mergeCell ref="B424:D424"/>
    <mergeCell ref="E424:H424"/>
    <mergeCell ref="B425:H425"/>
    <mergeCell ref="B426:H426"/>
    <mergeCell ref="B439:H439"/>
    <mergeCell ref="B440:D440"/>
    <mergeCell ref="F440:H440"/>
    <mergeCell ref="B441:D441"/>
    <mergeCell ref="E441:H441"/>
    <mergeCell ref="B442:D442"/>
    <mergeCell ref="E442:H442"/>
    <mergeCell ref="B443:D443"/>
    <mergeCell ref="E443:H443"/>
    <mergeCell ref="B444:D444"/>
    <mergeCell ref="E444:H444"/>
    <mergeCell ref="B445:D445"/>
    <mergeCell ref="E445:H445"/>
    <mergeCell ref="B446:D446"/>
    <mergeCell ref="E446:H446"/>
    <mergeCell ref="B447:D447"/>
    <mergeCell ref="E447:H447"/>
    <mergeCell ref="B448:D448"/>
    <mergeCell ref="E448:H448"/>
    <mergeCell ref="B449:H449"/>
    <mergeCell ref="B450:H450"/>
    <mergeCell ref="B470:H470"/>
    <mergeCell ref="B471:D471"/>
    <mergeCell ref="F471:H471"/>
    <mergeCell ref="B472:D472"/>
    <mergeCell ref="E472:H472"/>
    <mergeCell ref="B473:D473"/>
    <mergeCell ref="E473:H473"/>
    <mergeCell ref="B474:D474"/>
    <mergeCell ref="E474:H474"/>
    <mergeCell ref="B475:D475"/>
    <mergeCell ref="E475:H475"/>
    <mergeCell ref="B476:D476"/>
    <mergeCell ref="E476:H476"/>
    <mergeCell ref="B477:D477"/>
    <mergeCell ref="E477:H477"/>
    <mergeCell ref="B478:D478"/>
    <mergeCell ref="E478:H478"/>
    <mergeCell ref="B479:D479"/>
    <mergeCell ref="E479:H479"/>
    <mergeCell ref="B480:H480"/>
    <mergeCell ref="B481:H481"/>
    <mergeCell ref="B494:H494"/>
    <mergeCell ref="B495:D495"/>
    <mergeCell ref="F495:H495"/>
    <mergeCell ref="B496:D496"/>
    <mergeCell ref="E496:H496"/>
    <mergeCell ref="B497:D497"/>
    <mergeCell ref="E497:H497"/>
    <mergeCell ref="B498:D498"/>
    <mergeCell ref="E498:H498"/>
    <mergeCell ref="B499:D499"/>
    <mergeCell ref="E499:H499"/>
    <mergeCell ref="B500:D500"/>
    <mergeCell ref="E500:H500"/>
    <mergeCell ref="B501:D501"/>
    <mergeCell ref="E501:H501"/>
    <mergeCell ref="B502:D502"/>
    <mergeCell ref="E502:H502"/>
    <mergeCell ref="B503:D503"/>
    <mergeCell ref="E503:H503"/>
    <mergeCell ref="B504:H504"/>
    <mergeCell ref="B505:H505"/>
    <mergeCell ref="B518:H518"/>
    <mergeCell ref="B519:D519"/>
    <mergeCell ref="F519:H519"/>
    <mergeCell ref="B520:D520"/>
    <mergeCell ref="E520:H520"/>
    <mergeCell ref="B521:D521"/>
    <mergeCell ref="E521:H521"/>
    <mergeCell ref="B522:D522"/>
    <mergeCell ref="E522:H522"/>
    <mergeCell ref="B523:D523"/>
    <mergeCell ref="E523:H523"/>
    <mergeCell ref="B524:D524"/>
    <mergeCell ref="E524:H524"/>
    <mergeCell ref="B525:D525"/>
    <mergeCell ref="E525:H525"/>
    <mergeCell ref="B526:D526"/>
    <mergeCell ref="E526:H526"/>
    <mergeCell ref="B527:D527"/>
    <mergeCell ref="E527:H527"/>
    <mergeCell ref="B528:H528"/>
    <mergeCell ref="B529:H529"/>
    <mergeCell ref="B542:H542"/>
    <mergeCell ref="B543:D543"/>
    <mergeCell ref="F543:H543"/>
    <mergeCell ref="B544:D544"/>
    <mergeCell ref="E544:H544"/>
    <mergeCell ref="B545:D545"/>
    <mergeCell ref="E545:H545"/>
    <mergeCell ref="B546:D546"/>
    <mergeCell ref="E546:H546"/>
    <mergeCell ref="B547:D547"/>
    <mergeCell ref="E547:H547"/>
    <mergeCell ref="B548:D548"/>
    <mergeCell ref="E548:H548"/>
    <mergeCell ref="B549:D549"/>
    <mergeCell ref="E549:H549"/>
    <mergeCell ref="B550:D550"/>
    <mergeCell ref="E550:H550"/>
    <mergeCell ref="B551:D551"/>
    <mergeCell ref="E551:H551"/>
    <mergeCell ref="B552:H552"/>
    <mergeCell ref="B553:H553"/>
    <mergeCell ref="B566:H566"/>
    <mergeCell ref="B567:D567"/>
    <mergeCell ref="F567:H567"/>
    <mergeCell ref="B568:D568"/>
    <mergeCell ref="E568:H568"/>
    <mergeCell ref="B569:D569"/>
    <mergeCell ref="E569:H569"/>
    <mergeCell ref="B570:D570"/>
    <mergeCell ref="E570:H570"/>
    <mergeCell ref="B571:D571"/>
    <mergeCell ref="E571:H571"/>
    <mergeCell ref="B572:D572"/>
    <mergeCell ref="E572:H572"/>
    <mergeCell ref="B573:D573"/>
    <mergeCell ref="E573:H573"/>
    <mergeCell ref="B574:D574"/>
    <mergeCell ref="E574:H574"/>
    <mergeCell ref="B575:D575"/>
    <mergeCell ref="E575:H575"/>
    <mergeCell ref="B576:H576"/>
    <mergeCell ref="B577:H577"/>
    <mergeCell ref="B587:H587"/>
    <mergeCell ref="B588:D588"/>
    <mergeCell ref="F588:H588"/>
    <mergeCell ref="B589:D589"/>
    <mergeCell ref="E589:H589"/>
    <mergeCell ref="B590:D590"/>
    <mergeCell ref="E590:H590"/>
    <mergeCell ref="B591:D591"/>
    <mergeCell ref="E591:H591"/>
    <mergeCell ref="B592:D592"/>
    <mergeCell ref="E592:H592"/>
    <mergeCell ref="B593:D593"/>
    <mergeCell ref="E593:H593"/>
    <mergeCell ref="B594:D594"/>
    <mergeCell ref="E594:H594"/>
    <mergeCell ref="B595:D595"/>
    <mergeCell ref="E595:H595"/>
    <mergeCell ref="B596:D596"/>
    <mergeCell ref="E596:H596"/>
    <mergeCell ref="B597:H597"/>
    <mergeCell ref="B598:H598"/>
    <mergeCell ref="B611:H611"/>
    <mergeCell ref="B612:D612"/>
    <mergeCell ref="F612:H612"/>
    <mergeCell ref="B613:D613"/>
    <mergeCell ref="E613:H613"/>
    <mergeCell ref="B614:D614"/>
    <mergeCell ref="E614:H614"/>
    <mergeCell ref="B615:D615"/>
    <mergeCell ref="E615:H615"/>
    <mergeCell ref="B616:D616"/>
    <mergeCell ref="E616:H616"/>
    <mergeCell ref="B617:D617"/>
    <mergeCell ref="E617:H617"/>
    <mergeCell ref="B618:D618"/>
    <mergeCell ref="E618:H618"/>
    <mergeCell ref="B619:D619"/>
    <mergeCell ref="E619:H619"/>
    <mergeCell ref="B620:D620"/>
    <mergeCell ref="E620:H620"/>
    <mergeCell ref="B621:H621"/>
    <mergeCell ref="B622:H622"/>
    <mergeCell ref="B632:H632"/>
    <mergeCell ref="B633:D633"/>
    <mergeCell ref="F633:H633"/>
    <mergeCell ref="B634:D634"/>
    <mergeCell ref="E634:H634"/>
    <mergeCell ref="B635:D635"/>
    <mergeCell ref="E635:H635"/>
    <mergeCell ref="B636:D636"/>
    <mergeCell ref="E636:H636"/>
    <mergeCell ref="B637:D637"/>
    <mergeCell ref="E637:H637"/>
    <mergeCell ref="B638:D638"/>
    <mergeCell ref="E638:H638"/>
    <mergeCell ref="B639:D639"/>
    <mergeCell ref="E639:H639"/>
    <mergeCell ref="B640:D640"/>
    <mergeCell ref="E640:H640"/>
    <mergeCell ref="B641:D641"/>
    <mergeCell ref="E641:H641"/>
    <mergeCell ref="B642:H642"/>
    <mergeCell ref="B643:H643"/>
    <mergeCell ref="A5:A12"/>
    <mergeCell ref="A13:A15"/>
    <mergeCell ref="A16:A30"/>
    <mergeCell ref="A34:A41"/>
    <mergeCell ref="A42:A44"/>
    <mergeCell ref="A45:A62"/>
    <mergeCell ref="A66:A73"/>
    <mergeCell ref="A74:A76"/>
    <mergeCell ref="A77:A94"/>
    <mergeCell ref="A98:A105"/>
    <mergeCell ref="A106:A108"/>
    <mergeCell ref="A109:A126"/>
    <mergeCell ref="A130:A137"/>
    <mergeCell ref="A138:A140"/>
    <mergeCell ref="A141:A158"/>
    <mergeCell ref="A162:A169"/>
    <mergeCell ref="A170:A172"/>
    <mergeCell ref="A173:A187"/>
    <mergeCell ref="A191:A198"/>
    <mergeCell ref="A199:A201"/>
    <mergeCell ref="A202:A220"/>
    <mergeCell ref="A224:A231"/>
    <mergeCell ref="A232:A234"/>
    <mergeCell ref="A235:A252"/>
    <mergeCell ref="A256:A263"/>
    <mergeCell ref="A264:A265"/>
    <mergeCell ref="A266:A273"/>
    <mergeCell ref="A277:A284"/>
    <mergeCell ref="A285:A286"/>
    <mergeCell ref="A287:A294"/>
    <mergeCell ref="A298:A305"/>
    <mergeCell ref="A306:A307"/>
    <mergeCell ref="A308:A318"/>
    <mergeCell ref="A322:A329"/>
    <mergeCell ref="A330:A333"/>
    <mergeCell ref="A334:A355"/>
    <mergeCell ref="A359:A366"/>
    <mergeCell ref="A367:A369"/>
    <mergeCell ref="A370:A389"/>
    <mergeCell ref="A393:A400"/>
    <mergeCell ref="A401:A402"/>
    <mergeCell ref="A403:A413"/>
    <mergeCell ref="A417:A424"/>
    <mergeCell ref="A425:A426"/>
    <mergeCell ref="A427:A437"/>
    <mergeCell ref="A441:A448"/>
    <mergeCell ref="A449:A450"/>
    <mergeCell ref="A451:A468"/>
    <mergeCell ref="A472:A479"/>
    <mergeCell ref="A480:A481"/>
    <mergeCell ref="A482:A492"/>
    <mergeCell ref="A496:A503"/>
    <mergeCell ref="A504:A505"/>
    <mergeCell ref="A506:A516"/>
    <mergeCell ref="A520:A527"/>
    <mergeCell ref="A528:A529"/>
    <mergeCell ref="A530:A540"/>
    <mergeCell ref="A544:A551"/>
    <mergeCell ref="A552:A553"/>
    <mergeCell ref="A554:A564"/>
    <mergeCell ref="A568:A575"/>
    <mergeCell ref="A576:A577"/>
    <mergeCell ref="A578:A585"/>
    <mergeCell ref="A589:A596"/>
    <mergeCell ref="A597:A598"/>
    <mergeCell ref="A599:A609"/>
    <mergeCell ref="A613:A620"/>
    <mergeCell ref="A621:A622"/>
    <mergeCell ref="A623:A630"/>
    <mergeCell ref="A634:A641"/>
    <mergeCell ref="A642:A643"/>
    <mergeCell ref="A644:A651"/>
    <mergeCell ref="B16:B17"/>
    <mergeCell ref="B18:B25"/>
    <mergeCell ref="B26:B29"/>
    <mergeCell ref="B45:B46"/>
    <mergeCell ref="B47:B56"/>
    <mergeCell ref="B57:B60"/>
    <mergeCell ref="B61:B62"/>
    <mergeCell ref="B77:B78"/>
    <mergeCell ref="B79:B88"/>
    <mergeCell ref="B89:B92"/>
    <mergeCell ref="B93:B94"/>
    <mergeCell ref="B109:B110"/>
    <mergeCell ref="B111:B120"/>
    <mergeCell ref="B121:B124"/>
    <mergeCell ref="B125:B126"/>
    <mergeCell ref="B141:B142"/>
    <mergeCell ref="B143:B152"/>
    <mergeCell ref="B153:B156"/>
    <mergeCell ref="B157:B158"/>
    <mergeCell ref="B173:B174"/>
    <mergeCell ref="B175:B182"/>
    <mergeCell ref="B183:B186"/>
    <mergeCell ref="B202:B203"/>
    <mergeCell ref="B204:B214"/>
    <mergeCell ref="B215:B218"/>
    <mergeCell ref="B219:B220"/>
    <mergeCell ref="B235:B236"/>
    <mergeCell ref="B237:B246"/>
    <mergeCell ref="B247:B250"/>
    <mergeCell ref="B251:B252"/>
    <mergeCell ref="B266:B267"/>
    <mergeCell ref="B268:B271"/>
    <mergeCell ref="B272:B273"/>
    <mergeCell ref="B287:B288"/>
    <mergeCell ref="B289:B292"/>
    <mergeCell ref="B293:B294"/>
    <mergeCell ref="B308:B309"/>
    <mergeCell ref="B310:B315"/>
    <mergeCell ref="B316:B317"/>
    <mergeCell ref="B334:B335"/>
    <mergeCell ref="B336:B349"/>
    <mergeCell ref="B350:B353"/>
    <mergeCell ref="B354:B355"/>
    <mergeCell ref="B370:B371"/>
    <mergeCell ref="B372:B383"/>
    <mergeCell ref="B384:B387"/>
    <mergeCell ref="B388:B389"/>
    <mergeCell ref="B403:B404"/>
    <mergeCell ref="B405:B410"/>
    <mergeCell ref="B411:B412"/>
    <mergeCell ref="B427:B428"/>
    <mergeCell ref="B429:B434"/>
    <mergeCell ref="B435:B436"/>
    <mergeCell ref="B451:B452"/>
    <mergeCell ref="B453:B462"/>
    <mergeCell ref="B463:B466"/>
    <mergeCell ref="B467:B468"/>
    <mergeCell ref="B482:B483"/>
    <mergeCell ref="B484:B489"/>
    <mergeCell ref="B490:B491"/>
    <mergeCell ref="B506:B507"/>
    <mergeCell ref="B508:B513"/>
    <mergeCell ref="B514:B515"/>
    <mergeCell ref="B530:B531"/>
    <mergeCell ref="B532:B537"/>
    <mergeCell ref="B538:B539"/>
    <mergeCell ref="B554:B555"/>
    <mergeCell ref="B556:B561"/>
    <mergeCell ref="B562:B563"/>
    <mergeCell ref="B578:B579"/>
    <mergeCell ref="B580:B583"/>
    <mergeCell ref="B584:B585"/>
    <mergeCell ref="B599:B600"/>
    <mergeCell ref="B601:B606"/>
    <mergeCell ref="B607:B608"/>
    <mergeCell ref="B623:B624"/>
    <mergeCell ref="B625:B628"/>
    <mergeCell ref="B629:B630"/>
    <mergeCell ref="B644:B645"/>
    <mergeCell ref="B646:B649"/>
    <mergeCell ref="B650:B651"/>
    <mergeCell ref="C16:C17"/>
    <mergeCell ref="C18:C20"/>
    <mergeCell ref="C21:C23"/>
    <mergeCell ref="C26:C28"/>
    <mergeCell ref="C45:C46"/>
    <mergeCell ref="C47:C49"/>
    <mergeCell ref="C50:C52"/>
    <mergeCell ref="C53:C54"/>
    <mergeCell ref="C55:C56"/>
    <mergeCell ref="C57:C58"/>
    <mergeCell ref="C59:C60"/>
    <mergeCell ref="C61:C62"/>
    <mergeCell ref="C77:C78"/>
    <mergeCell ref="C79:C81"/>
    <mergeCell ref="C82:C84"/>
    <mergeCell ref="C85:C86"/>
    <mergeCell ref="C87:C88"/>
    <mergeCell ref="C89:C90"/>
    <mergeCell ref="C91:C92"/>
    <mergeCell ref="C93:C94"/>
    <mergeCell ref="C109:C110"/>
    <mergeCell ref="C111:C113"/>
    <mergeCell ref="C114:C116"/>
    <mergeCell ref="C117:C118"/>
    <mergeCell ref="C119:C120"/>
    <mergeCell ref="C121:C122"/>
    <mergeCell ref="C123:C124"/>
    <mergeCell ref="C125:C126"/>
    <mergeCell ref="C141:C142"/>
    <mergeCell ref="C143:C145"/>
    <mergeCell ref="C146:C148"/>
    <mergeCell ref="C149:C150"/>
    <mergeCell ref="C151:C152"/>
    <mergeCell ref="C153:C154"/>
    <mergeCell ref="C155:C156"/>
    <mergeCell ref="C157:C158"/>
    <mergeCell ref="C173:C174"/>
    <mergeCell ref="C175:C177"/>
    <mergeCell ref="C178:C180"/>
    <mergeCell ref="C183:C184"/>
    <mergeCell ref="C185:C186"/>
    <mergeCell ref="C202:C203"/>
    <mergeCell ref="C204:C206"/>
    <mergeCell ref="C207:C209"/>
    <mergeCell ref="C210:C211"/>
    <mergeCell ref="C212:C214"/>
    <mergeCell ref="C215:C216"/>
    <mergeCell ref="C235:C236"/>
    <mergeCell ref="C237:C239"/>
    <mergeCell ref="C240:C242"/>
    <mergeCell ref="C243:C244"/>
    <mergeCell ref="C245:C246"/>
    <mergeCell ref="C247:C248"/>
    <mergeCell ref="C249:C250"/>
    <mergeCell ref="C251:C252"/>
    <mergeCell ref="C266:C267"/>
    <mergeCell ref="C268:C269"/>
    <mergeCell ref="C270:C271"/>
    <mergeCell ref="C287:C288"/>
    <mergeCell ref="C289:C290"/>
    <mergeCell ref="C291:C292"/>
    <mergeCell ref="C308:C309"/>
    <mergeCell ref="C310:C311"/>
    <mergeCell ref="C312:C313"/>
    <mergeCell ref="C334:C335"/>
    <mergeCell ref="C336:C339"/>
    <mergeCell ref="C340:C342"/>
    <mergeCell ref="C343:C344"/>
    <mergeCell ref="C345:C349"/>
    <mergeCell ref="C350:C351"/>
    <mergeCell ref="C352:C353"/>
    <mergeCell ref="C354:C355"/>
    <mergeCell ref="C370:C371"/>
    <mergeCell ref="C372:C376"/>
    <mergeCell ref="C377:C379"/>
    <mergeCell ref="C380:C381"/>
    <mergeCell ref="C382:C383"/>
    <mergeCell ref="C384:C385"/>
    <mergeCell ref="C386:C387"/>
    <mergeCell ref="C388:C389"/>
    <mergeCell ref="C403:C404"/>
    <mergeCell ref="C405:C406"/>
    <mergeCell ref="C407:C408"/>
    <mergeCell ref="C427:C428"/>
    <mergeCell ref="C429:C430"/>
    <mergeCell ref="C431:C432"/>
    <mergeCell ref="C451:C452"/>
    <mergeCell ref="C453:C455"/>
    <mergeCell ref="C456:C458"/>
    <mergeCell ref="C459:C460"/>
    <mergeCell ref="C461:C462"/>
    <mergeCell ref="C463:C464"/>
    <mergeCell ref="C465:C466"/>
    <mergeCell ref="C467:C468"/>
    <mergeCell ref="C482:C483"/>
    <mergeCell ref="C484:C485"/>
    <mergeCell ref="C486:C487"/>
    <mergeCell ref="C506:C507"/>
    <mergeCell ref="C508:C509"/>
    <mergeCell ref="C510:C511"/>
    <mergeCell ref="C530:C531"/>
    <mergeCell ref="C532:C533"/>
    <mergeCell ref="C534:C535"/>
    <mergeCell ref="C554:C555"/>
    <mergeCell ref="C556:C557"/>
    <mergeCell ref="C558:C559"/>
    <mergeCell ref="C578:C579"/>
    <mergeCell ref="C580:C581"/>
    <mergeCell ref="C582:C583"/>
    <mergeCell ref="C599:C600"/>
    <mergeCell ref="C601:C602"/>
    <mergeCell ref="C603:C604"/>
    <mergeCell ref="C623:C624"/>
    <mergeCell ref="C625:C626"/>
    <mergeCell ref="C627:C628"/>
    <mergeCell ref="C644:C645"/>
    <mergeCell ref="C646:C647"/>
    <mergeCell ref="C648:C649"/>
    <mergeCell ref="C650:C651"/>
    <mergeCell ref="D16:D17"/>
    <mergeCell ref="D45:D46"/>
    <mergeCell ref="D48:D49"/>
    <mergeCell ref="D50:D51"/>
    <mergeCell ref="D53:D54"/>
    <mergeCell ref="D55:D56"/>
    <mergeCell ref="D57:D58"/>
    <mergeCell ref="D59:D60"/>
    <mergeCell ref="D61:D62"/>
    <mergeCell ref="D77:D78"/>
    <mergeCell ref="D80:D81"/>
    <mergeCell ref="D82:D83"/>
    <mergeCell ref="D85:D86"/>
    <mergeCell ref="D87:D88"/>
    <mergeCell ref="D89:D90"/>
    <mergeCell ref="D91:D92"/>
    <mergeCell ref="D93:D94"/>
    <mergeCell ref="D109:D110"/>
    <mergeCell ref="D111:D112"/>
    <mergeCell ref="D115:D116"/>
    <mergeCell ref="D117:D118"/>
    <mergeCell ref="D119:D120"/>
    <mergeCell ref="D121:D122"/>
    <mergeCell ref="D123:D124"/>
    <mergeCell ref="D125:D126"/>
    <mergeCell ref="D141:D142"/>
    <mergeCell ref="D144:D145"/>
    <mergeCell ref="D146:D147"/>
    <mergeCell ref="D149:D150"/>
    <mergeCell ref="D151:D152"/>
    <mergeCell ref="D153:D154"/>
    <mergeCell ref="D155:D156"/>
    <mergeCell ref="D157:D158"/>
    <mergeCell ref="D173:D174"/>
    <mergeCell ref="D202:D203"/>
    <mergeCell ref="D235:D236"/>
    <mergeCell ref="D237:D238"/>
    <mergeCell ref="D241:D242"/>
    <mergeCell ref="D243:D244"/>
    <mergeCell ref="D245:D246"/>
    <mergeCell ref="D247:D248"/>
    <mergeCell ref="D249:D250"/>
    <mergeCell ref="D251:D252"/>
    <mergeCell ref="D266:D267"/>
    <mergeCell ref="D287:D288"/>
    <mergeCell ref="D308:D309"/>
    <mergeCell ref="D334:D335"/>
    <mergeCell ref="D337:D338"/>
    <mergeCell ref="D347:D348"/>
    <mergeCell ref="D350:D351"/>
    <mergeCell ref="D352:D353"/>
    <mergeCell ref="D354:D355"/>
    <mergeCell ref="D370:D371"/>
    <mergeCell ref="D378:D379"/>
    <mergeCell ref="D384:D385"/>
    <mergeCell ref="D386:D387"/>
    <mergeCell ref="D388:D389"/>
    <mergeCell ref="D403:D404"/>
    <mergeCell ref="D427:D428"/>
    <mergeCell ref="D451:D452"/>
    <mergeCell ref="D454:D455"/>
    <mergeCell ref="D457:D458"/>
    <mergeCell ref="D459:D460"/>
    <mergeCell ref="D461:D462"/>
    <mergeCell ref="D463:D464"/>
    <mergeCell ref="D465:D466"/>
    <mergeCell ref="D467:D468"/>
    <mergeCell ref="D482:D483"/>
    <mergeCell ref="D506:D507"/>
    <mergeCell ref="D530:D531"/>
    <mergeCell ref="D554:D555"/>
    <mergeCell ref="D578:D579"/>
    <mergeCell ref="D599:D600"/>
    <mergeCell ref="D623:D624"/>
    <mergeCell ref="D644:D645"/>
    <mergeCell ref="E16:E17"/>
    <mergeCell ref="E45:E46"/>
    <mergeCell ref="E48:E49"/>
    <mergeCell ref="E50:E51"/>
    <mergeCell ref="E53:E54"/>
    <mergeCell ref="E55:E56"/>
    <mergeCell ref="E57:E58"/>
    <mergeCell ref="E59:E60"/>
    <mergeCell ref="E61:E62"/>
    <mergeCell ref="E77:E78"/>
    <mergeCell ref="E80:E81"/>
    <mergeCell ref="E82:E83"/>
    <mergeCell ref="E85:E86"/>
    <mergeCell ref="E87:E88"/>
    <mergeCell ref="E89:E90"/>
    <mergeCell ref="E91:E92"/>
    <mergeCell ref="E93:E94"/>
    <mergeCell ref="E109:E110"/>
    <mergeCell ref="E111:E112"/>
    <mergeCell ref="E115:E116"/>
    <mergeCell ref="E117:E118"/>
    <mergeCell ref="E119:E120"/>
    <mergeCell ref="E121:E122"/>
    <mergeCell ref="E123:E124"/>
    <mergeCell ref="E125:E126"/>
    <mergeCell ref="E141:E142"/>
    <mergeCell ref="E144:E145"/>
    <mergeCell ref="E146:E147"/>
    <mergeCell ref="E149:E150"/>
    <mergeCell ref="E151:E152"/>
    <mergeCell ref="E153:E154"/>
    <mergeCell ref="E155:E156"/>
    <mergeCell ref="E157:E158"/>
    <mergeCell ref="E173:E174"/>
    <mergeCell ref="E202:E203"/>
    <mergeCell ref="E235:E236"/>
    <mergeCell ref="E237:E238"/>
    <mergeCell ref="E241:E242"/>
    <mergeCell ref="E243:E244"/>
    <mergeCell ref="E245:E246"/>
    <mergeCell ref="E247:E248"/>
    <mergeCell ref="E249:E250"/>
    <mergeCell ref="E251:E252"/>
    <mergeCell ref="E266:E267"/>
    <mergeCell ref="E287:E288"/>
    <mergeCell ref="E308:E309"/>
    <mergeCell ref="E334:E335"/>
    <mergeCell ref="E337:E338"/>
    <mergeCell ref="E347:E348"/>
    <mergeCell ref="E350:E351"/>
    <mergeCell ref="E352:E353"/>
    <mergeCell ref="E354:E355"/>
    <mergeCell ref="E370:E371"/>
    <mergeCell ref="E378:E379"/>
    <mergeCell ref="E384:E385"/>
    <mergeCell ref="E386:E387"/>
    <mergeCell ref="E388:E389"/>
    <mergeCell ref="E403:E404"/>
    <mergeCell ref="E427:E428"/>
    <mergeCell ref="E451:E452"/>
    <mergeCell ref="E454:E455"/>
    <mergeCell ref="E457:E458"/>
    <mergeCell ref="E459:E460"/>
    <mergeCell ref="E461:E462"/>
    <mergeCell ref="E463:E464"/>
    <mergeCell ref="E465:E466"/>
    <mergeCell ref="E467:E468"/>
    <mergeCell ref="E482:E483"/>
    <mergeCell ref="E506:E507"/>
    <mergeCell ref="E530:E531"/>
    <mergeCell ref="E554:E555"/>
    <mergeCell ref="E578:E579"/>
    <mergeCell ref="E599:E600"/>
    <mergeCell ref="E623:E624"/>
    <mergeCell ref="E644:E645"/>
    <mergeCell ref="F16:F17"/>
    <mergeCell ref="F45:F46"/>
    <mergeCell ref="F48:F49"/>
    <mergeCell ref="F50:F51"/>
    <mergeCell ref="F53:F54"/>
    <mergeCell ref="F55:F56"/>
    <mergeCell ref="F57:F58"/>
    <mergeCell ref="F59:F60"/>
    <mergeCell ref="F61:F62"/>
    <mergeCell ref="F77:F78"/>
    <mergeCell ref="F80:F81"/>
    <mergeCell ref="F82:F83"/>
    <mergeCell ref="F85:F86"/>
    <mergeCell ref="F87:F88"/>
    <mergeCell ref="F89:F90"/>
    <mergeCell ref="F91:F92"/>
    <mergeCell ref="F93:F94"/>
    <mergeCell ref="F109:F110"/>
    <mergeCell ref="F111:F112"/>
    <mergeCell ref="F115:F116"/>
    <mergeCell ref="F117:F118"/>
    <mergeCell ref="F119:F120"/>
    <mergeCell ref="F121:F122"/>
    <mergeCell ref="F123:F124"/>
    <mergeCell ref="F125:F126"/>
    <mergeCell ref="F141:F142"/>
    <mergeCell ref="F144:F145"/>
    <mergeCell ref="F146:F147"/>
    <mergeCell ref="F149:F150"/>
    <mergeCell ref="F151:F152"/>
    <mergeCell ref="F153:F154"/>
    <mergeCell ref="F155:F156"/>
    <mergeCell ref="F157:F158"/>
    <mergeCell ref="F173:F174"/>
    <mergeCell ref="F202:F203"/>
    <mergeCell ref="F235:F236"/>
    <mergeCell ref="F237:F238"/>
    <mergeCell ref="F241:F242"/>
    <mergeCell ref="F243:F244"/>
    <mergeCell ref="F245:F246"/>
    <mergeCell ref="F247:F248"/>
    <mergeCell ref="F249:F250"/>
    <mergeCell ref="F251:F252"/>
    <mergeCell ref="F266:F267"/>
    <mergeCell ref="F287:F288"/>
    <mergeCell ref="F308:F309"/>
    <mergeCell ref="F334:F335"/>
    <mergeCell ref="F337:F338"/>
    <mergeCell ref="F347:F348"/>
    <mergeCell ref="F350:F351"/>
    <mergeCell ref="F352:F353"/>
    <mergeCell ref="F370:F371"/>
    <mergeCell ref="F378:F379"/>
    <mergeCell ref="F384:F385"/>
    <mergeCell ref="F386:F387"/>
    <mergeCell ref="F388:F389"/>
    <mergeCell ref="F403:F404"/>
    <mergeCell ref="F427:F428"/>
    <mergeCell ref="F451:F452"/>
    <mergeCell ref="F454:F455"/>
    <mergeCell ref="F457:F458"/>
    <mergeCell ref="F459:F460"/>
    <mergeCell ref="F461:F462"/>
    <mergeCell ref="F463:F464"/>
    <mergeCell ref="F465:F466"/>
    <mergeCell ref="F467:F468"/>
    <mergeCell ref="F482:F483"/>
    <mergeCell ref="F506:F507"/>
    <mergeCell ref="F530:F531"/>
    <mergeCell ref="F554:F555"/>
    <mergeCell ref="F578:F579"/>
    <mergeCell ref="F599:F600"/>
    <mergeCell ref="F623:F624"/>
    <mergeCell ref="F644:F645"/>
    <mergeCell ref="G16:G17"/>
    <mergeCell ref="G45:G46"/>
    <mergeCell ref="G48:G49"/>
    <mergeCell ref="G50:G51"/>
    <mergeCell ref="G53:G54"/>
    <mergeCell ref="G55:G56"/>
    <mergeCell ref="G57:G58"/>
    <mergeCell ref="G59:G60"/>
    <mergeCell ref="G61:G62"/>
    <mergeCell ref="G77:G78"/>
    <mergeCell ref="G80:G81"/>
    <mergeCell ref="G82:G83"/>
    <mergeCell ref="G85:G86"/>
    <mergeCell ref="G87:G88"/>
    <mergeCell ref="G89:G90"/>
    <mergeCell ref="G91:G92"/>
    <mergeCell ref="G93:G94"/>
    <mergeCell ref="G109:G110"/>
    <mergeCell ref="G111:G112"/>
    <mergeCell ref="G115:G116"/>
    <mergeCell ref="G117:G118"/>
    <mergeCell ref="G119:G120"/>
    <mergeCell ref="G121:G122"/>
    <mergeCell ref="G123:G124"/>
    <mergeCell ref="G125:G126"/>
    <mergeCell ref="G141:G142"/>
    <mergeCell ref="G144:G145"/>
    <mergeCell ref="G146:G147"/>
    <mergeCell ref="G149:G150"/>
    <mergeCell ref="G151:G152"/>
    <mergeCell ref="G153:G154"/>
    <mergeCell ref="G155:G156"/>
    <mergeCell ref="G157:G158"/>
    <mergeCell ref="G173:G174"/>
    <mergeCell ref="G202:G203"/>
    <mergeCell ref="G235:G236"/>
    <mergeCell ref="G237:G238"/>
    <mergeCell ref="G241:G242"/>
    <mergeCell ref="G243:G244"/>
    <mergeCell ref="G245:G246"/>
    <mergeCell ref="G247:G248"/>
    <mergeCell ref="G249:G250"/>
    <mergeCell ref="G251:G252"/>
    <mergeCell ref="G266:G267"/>
    <mergeCell ref="G287:G288"/>
    <mergeCell ref="G308:G309"/>
    <mergeCell ref="G334:G335"/>
    <mergeCell ref="G337:G338"/>
    <mergeCell ref="G347:G348"/>
    <mergeCell ref="G350:G351"/>
    <mergeCell ref="G352:G353"/>
    <mergeCell ref="G370:G371"/>
    <mergeCell ref="G378:G379"/>
    <mergeCell ref="G384:G385"/>
    <mergeCell ref="G386:G387"/>
    <mergeCell ref="G388:G389"/>
    <mergeCell ref="G403:G404"/>
    <mergeCell ref="G427:G428"/>
    <mergeCell ref="G451:G452"/>
    <mergeCell ref="G454:G455"/>
    <mergeCell ref="G457:G458"/>
    <mergeCell ref="G459:G460"/>
    <mergeCell ref="G461:G462"/>
    <mergeCell ref="G463:G464"/>
    <mergeCell ref="G465:G466"/>
    <mergeCell ref="G467:G468"/>
    <mergeCell ref="G482:G483"/>
    <mergeCell ref="G506:G507"/>
    <mergeCell ref="G530:G531"/>
    <mergeCell ref="G554:G555"/>
    <mergeCell ref="G578:G579"/>
    <mergeCell ref="G599:G600"/>
    <mergeCell ref="G623:G624"/>
    <mergeCell ref="G644:G645"/>
    <mergeCell ref="H16:H17"/>
    <mergeCell ref="H45:H46"/>
    <mergeCell ref="H77:H78"/>
    <mergeCell ref="H109:H110"/>
    <mergeCell ref="H141:H142"/>
    <mergeCell ref="H173:H174"/>
    <mergeCell ref="H202:H203"/>
    <mergeCell ref="H235:H236"/>
    <mergeCell ref="H266:H267"/>
    <mergeCell ref="H287:H288"/>
    <mergeCell ref="H308:H309"/>
    <mergeCell ref="H334:H335"/>
    <mergeCell ref="H370:H371"/>
    <mergeCell ref="H403:H404"/>
    <mergeCell ref="H427:H428"/>
    <mergeCell ref="H451:H452"/>
    <mergeCell ref="H482:H483"/>
    <mergeCell ref="H506:H507"/>
    <mergeCell ref="H530:H531"/>
    <mergeCell ref="H554:H555"/>
    <mergeCell ref="H578:H579"/>
    <mergeCell ref="H599:H600"/>
    <mergeCell ref="H623:H624"/>
    <mergeCell ref="H644:H645"/>
  </mergeCells>
  <pageMargins left="0.75" right="0.75" top="0.270000010728836" bottom="0.270000010728836" header="0" footer="0"/>
  <pageSetup paperSize="9" orientation="portrait"/>
  <headerFooter/>
  <rowBreaks count="24" manualBreakCount="24">
    <brk id="31" max="16383" man="1"/>
    <brk id="63" max="16383" man="1"/>
    <brk id="95" max="16383" man="1"/>
    <brk id="127" max="16383" man="1"/>
    <brk id="159" max="16383" man="1"/>
    <brk id="188" max="16383" man="1"/>
    <brk id="221" max="16383" man="1"/>
    <brk id="253" max="16383" man="1"/>
    <brk id="274" max="16383" man="1"/>
    <brk id="295" max="16383" man="1"/>
    <brk id="319" max="16383" man="1"/>
    <brk id="356" max="16383" man="1"/>
    <brk id="390" max="16383" man="1"/>
    <brk id="414" max="16383" man="1"/>
    <brk id="438" max="16383" man="1"/>
    <brk id="469" max="16383" man="1"/>
    <brk id="493" max="16383" man="1"/>
    <brk id="517" max="16383" man="1"/>
    <brk id="541" max="16383" man="1"/>
    <brk id="565" max="16383" man="1"/>
    <brk id="586" max="16383" man="1"/>
    <brk id="610" max="16383" man="1"/>
    <brk id="631" max="16383" man="1"/>
    <brk id="65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6"/>
  <sheetViews>
    <sheetView workbookViewId="0">
      <selection activeCell="B5" sqref="B5:B6"/>
    </sheetView>
  </sheetViews>
  <sheetFormatPr defaultColWidth="10" defaultRowHeight="13.5"/>
  <cols>
    <col min="1" max="1" width="33.475" customWidth="1"/>
    <col min="2" max="2" width="31.6666666666667" customWidth="1"/>
    <col min="3" max="3" width="33.475" customWidth="1"/>
    <col min="4" max="4" width="31.6666666666667" customWidth="1"/>
    <col min="5" max="5" width="33.475" customWidth="1"/>
    <col min="6" max="6" width="31.6666666666667" customWidth="1"/>
    <col min="7" max="7" width="34.375" customWidth="1"/>
    <col min="8" max="8" width="31.6666666666667" customWidth="1"/>
    <col min="9" max="251" width="5.7" customWidth="1"/>
  </cols>
  <sheetData>
    <row r="1" ht="32.2" customHeight="1" spans="1:6">
      <c r="A1" s="57" t="s">
        <v>5</v>
      </c>
      <c r="B1" s="57"/>
      <c r="C1" s="57"/>
      <c r="D1" s="57"/>
      <c r="E1" s="57"/>
      <c r="F1" s="57"/>
    </row>
    <row r="2" ht="23.2" customHeight="1" spans="1:251">
      <c r="A2" s="46" t="s">
        <v>4</v>
      </c>
      <c r="B2" s="10"/>
      <c r="C2" s="58"/>
      <c r="D2" s="58"/>
      <c r="E2" s="59"/>
      <c r="F2" s="59" t="s">
        <v>6</v>
      </c>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row>
    <row r="3" ht="17.95" customHeight="1" spans="1:6">
      <c r="A3" s="41" t="s">
        <v>7</v>
      </c>
      <c r="B3" s="41"/>
      <c r="C3" s="41" t="s">
        <v>8</v>
      </c>
      <c r="D3" s="41"/>
      <c r="E3" s="41"/>
      <c r="F3" s="41"/>
    </row>
    <row r="4" ht="32.2" customHeight="1" spans="1:8">
      <c r="A4" s="41" t="s">
        <v>9</v>
      </c>
      <c r="B4" s="60" t="s">
        <v>10</v>
      </c>
      <c r="C4" s="89" t="s">
        <v>11</v>
      </c>
      <c r="D4" s="89" t="s">
        <v>10</v>
      </c>
      <c r="E4" s="89" t="s">
        <v>12</v>
      </c>
      <c r="F4" s="89" t="s">
        <v>10</v>
      </c>
      <c r="G4" s="10"/>
      <c r="H4" s="10"/>
    </row>
    <row r="5" ht="17.95" customHeight="1" spans="1:8">
      <c r="A5" s="61" t="s">
        <v>13</v>
      </c>
      <c r="B5" s="64">
        <f>11689.15+140+1387-1527</f>
        <v>11689.15</v>
      </c>
      <c r="C5" s="63" t="s">
        <v>14</v>
      </c>
      <c r="D5" s="64">
        <v>444.59</v>
      </c>
      <c r="E5" s="63" t="s">
        <v>15</v>
      </c>
      <c r="F5" s="64"/>
      <c r="G5" s="65"/>
      <c r="H5" s="65"/>
    </row>
    <row r="6" ht="17.95" customHeight="1" spans="1:6">
      <c r="A6" s="61" t="s">
        <v>16</v>
      </c>
      <c r="B6" s="64">
        <v>4000</v>
      </c>
      <c r="C6" s="63" t="s">
        <v>17</v>
      </c>
      <c r="D6" s="64">
        <v>81.74</v>
      </c>
      <c r="E6" s="63" t="s">
        <v>18</v>
      </c>
      <c r="F6" s="64"/>
    </row>
    <row r="7" ht="17.95" customHeight="1" spans="1:6">
      <c r="A7" s="61" t="s">
        <v>19</v>
      </c>
      <c r="B7" s="64"/>
      <c r="C7" s="63" t="s">
        <v>20</v>
      </c>
      <c r="D7" s="64">
        <v>9.84</v>
      </c>
      <c r="E7" s="63" t="s">
        <v>21</v>
      </c>
      <c r="F7" s="64"/>
    </row>
    <row r="8" ht="17.95" customHeight="1" spans="1:7">
      <c r="A8" s="61" t="s">
        <v>22</v>
      </c>
      <c r="B8" s="64"/>
      <c r="C8" s="63" t="s">
        <v>23</v>
      </c>
      <c r="D8" s="64">
        <v>8.42</v>
      </c>
      <c r="E8" s="63" t="s">
        <v>24</v>
      </c>
      <c r="F8" s="64"/>
      <c r="G8" s="65"/>
    </row>
    <row r="9" ht="17.95" customHeight="1" spans="1:6">
      <c r="A9" s="61" t="s">
        <v>25</v>
      </c>
      <c r="B9" s="64"/>
      <c r="C9" s="63" t="s">
        <v>26</v>
      </c>
      <c r="D9" s="64">
        <v>112.88</v>
      </c>
      <c r="E9" s="63" t="s">
        <v>27</v>
      </c>
      <c r="F9" s="64"/>
    </row>
    <row r="10" ht="17.95" customHeight="1" spans="1:6">
      <c r="A10" s="61" t="s">
        <v>28</v>
      </c>
      <c r="B10" s="90"/>
      <c r="C10" s="63" t="s">
        <v>29</v>
      </c>
      <c r="D10" s="64">
        <v>39.73</v>
      </c>
      <c r="E10" s="63" t="s">
        <v>30</v>
      </c>
      <c r="F10" s="64"/>
    </row>
    <row r="11" ht="17.95" customHeight="1" spans="1:7">
      <c r="A11" s="61" t="s">
        <v>31</v>
      </c>
      <c r="B11" s="90"/>
      <c r="C11" s="63" t="s">
        <v>32</v>
      </c>
      <c r="D11" s="64">
        <v>40.66</v>
      </c>
      <c r="E11" s="63" t="s">
        <v>33</v>
      </c>
      <c r="F11" s="64"/>
      <c r="G11" s="65"/>
    </row>
    <row r="12" ht="17.95" customHeight="1" spans="1:7">
      <c r="A12" s="61" t="s">
        <v>34</v>
      </c>
      <c r="B12" s="90"/>
      <c r="C12" s="63" t="s">
        <v>35</v>
      </c>
      <c r="D12" s="64">
        <v>151.32</v>
      </c>
      <c r="E12" s="63" t="s">
        <v>36</v>
      </c>
      <c r="F12" s="64">
        <v>29.97</v>
      </c>
      <c r="G12" s="65"/>
    </row>
    <row r="13" ht="17.95" customHeight="1" spans="1:6">
      <c r="A13" s="61" t="s">
        <v>37</v>
      </c>
      <c r="B13" s="90"/>
      <c r="C13" s="63" t="s">
        <v>38</v>
      </c>
      <c r="D13" s="64">
        <f>D14+D18+D22+D23</f>
        <v>17822.96</v>
      </c>
      <c r="E13" s="63" t="s">
        <v>39</v>
      </c>
      <c r="F13" s="64">
        <v>9.76</v>
      </c>
    </row>
    <row r="14" ht="17.95" customHeight="1" spans="1:6">
      <c r="A14" s="61" t="s">
        <v>40</v>
      </c>
      <c r="B14" s="90">
        <f>1064+110+1527</f>
        <v>2701</v>
      </c>
      <c r="C14" s="63" t="s">
        <v>41</v>
      </c>
      <c r="D14" s="64">
        <v>269.26</v>
      </c>
      <c r="E14" s="63" t="s">
        <v>42</v>
      </c>
      <c r="F14" s="64">
        <v>144</v>
      </c>
    </row>
    <row r="15" ht="17.95" customHeight="1" spans="1:6">
      <c r="A15" s="61"/>
      <c r="B15" s="61"/>
      <c r="C15" s="66" t="s">
        <v>43</v>
      </c>
      <c r="D15" s="64"/>
      <c r="E15" s="63" t="s">
        <v>44</v>
      </c>
      <c r="F15" s="64">
        <f>15447.55+140+1387+110+1064</f>
        <v>18148.55</v>
      </c>
    </row>
    <row r="16" ht="17.95" customHeight="1" spans="1:7">
      <c r="A16" s="61"/>
      <c r="B16" s="61"/>
      <c r="C16" s="61" t="s">
        <v>45</v>
      </c>
      <c r="D16" s="64"/>
      <c r="E16" s="63" t="s">
        <v>46</v>
      </c>
      <c r="F16" s="64"/>
      <c r="G16" s="65"/>
    </row>
    <row r="17" ht="17.95" customHeight="1" spans="1:6">
      <c r="A17" s="61"/>
      <c r="B17" s="61"/>
      <c r="C17" s="66" t="s">
        <v>47</v>
      </c>
      <c r="D17" s="64"/>
      <c r="E17" s="66" t="s">
        <v>48</v>
      </c>
      <c r="F17" s="64"/>
    </row>
    <row r="18" ht="17.95" customHeight="1" spans="1:6">
      <c r="A18" s="61"/>
      <c r="B18" s="61"/>
      <c r="C18" s="66" t="s">
        <v>49</v>
      </c>
      <c r="D18" s="64">
        <v>631.21</v>
      </c>
      <c r="E18" s="63" t="s">
        <v>50</v>
      </c>
      <c r="F18" s="64"/>
    </row>
    <row r="19" ht="17.95" customHeight="1" spans="1:6">
      <c r="A19" s="61"/>
      <c r="B19" s="61"/>
      <c r="C19" s="66" t="s">
        <v>51</v>
      </c>
      <c r="D19" s="64"/>
      <c r="E19" s="63" t="s">
        <v>52</v>
      </c>
      <c r="F19" s="64"/>
    </row>
    <row r="20" ht="17.2" customHeight="1" spans="1:6">
      <c r="A20" s="61"/>
      <c r="B20" s="61"/>
      <c r="C20" s="61" t="s">
        <v>53</v>
      </c>
      <c r="D20" s="64"/>
      <c r="E20" s="63" t="s">
        <v>54</v>
      </c>
      <c r="F20" s="64"/>
    </row>
    <row r="21" ht="17.95" customHeight="1" spans="1:6">
      <c r="A21" s="61"/>
      <c r="B21" s="61"/>
      <c r="C21" s="61" t="s">
        <v>55</v>
      </c>
      <c r="D21" s="64"/>
      <c r="E21" s="66" t="s">
        <v>56</v>
      </c>
      <c r="F21" s="64"/>
    </row>
    <row r="22" ht="17.95" customHeight="1" spans="1:6">
      <c r="A22" s="61"/>
      <c r="B22" s="61"/>
      <c r="C22" s="63" t="s">
        <v>57</v>
      </c>
      <c r="D22" s="64">
        <f>3327.21</f>
        <v>3327.21</v>
      </c>
      <c r="E22" s="66" t="s">
        <v>58</v>
      </c>
      <c r="F22" s="64"/>
    </row>
    <row r="23" ht="17.95" customHeight="1" spans="1:6">
      <c r="A23" s="61"/>
      <c r="B23" s="61"/>
      <c r="C23" s="63" t="s">
        <v>59</v>
      </c>
      <c r="D23" s="64">
        <f>10894.28+140+1387+110+1064</f>
        <v>13595.28</v>
      </c>
      <c r="E23" s="66" t="s">
        <v>60</v>
      </c>
      <c r="F23" s="64">
        <v>57.87</v>
      </c>
    </row>
    <row r="24" ht="17.95" customHeight="1" spans="1:7">
      <c r="A24" s="61"/>
      <c r="B24" s="61"/>
      <c r="C24" s="63" t="s">
        <v>61</v>
      </c>
      <c r="D24" s="64">
        <v>79.6</v>
      </c>
      <c r="E24" s="66" t="s">
        <v>62</v>
      </c>
      <c r="F24" s="67"/>
      <c r="G24" s="65"/>
    </row>
    <row r="25" ht="17.95" customHeight="1" spans="1:6">
      <c r="A25" s="61"/>
      <c r="B25" s="61"/>
      <c r="C25" s="63" t="s">
        <v>63</v>
      </c>
      <c r="D25" s="64"/>
      <c r="E25" s="63" t="s">
        <v>64</v>
      </c>
      <c r="F25" s="68"/>
    </row>
    <row r="26" ht="17.95" customHeight="1" spans="1:6">
      <c r="A26" s="61"/>
      <c r="B26" s="61"/>
      <c r="C26" s="63" t="s">
        <v>65</v>
      </c>
      <c r="D26" s="64"/>
      <c r="E26" s="63" t="s">
        <v>66</v>
      </c>
      <c r="F26" s="68"/>
    </row>
    <row r="27" ht="17.95" customHeight="1" spans="1:6">
      <c r="A27" s="61"/>
      <c r="B27" s="61"/>
      <c r="C27" s="63" t="s">
        <v>67</v>
      </c>
      <c r="D27" s="64">
        <v>43</v>
      </c>
      <c r="E27" s="63" t="s">
        <v>68</v>
      </c>
      <c r="F27" s="68"/>
    </row>
    <row r="28" ht="17.95" customHeight="1" spans="1:6">
      <c r="A28" s="61"/>
      <c r="B28" s="61"/>
      <c r="C28" s="63" t="s">
        <v>69</v>
      </c>
      <c r="D28" s="62"/>
      <c r="E28" s="66" t="s">
        <v>70</v>
      </c>
      <c r="F28" s="68"/>
    </row>
    <row r="29" ht="17.95" customHeight="1" spans="1:6">
      <c r="A29" s="61"/>
      <c r="B29" s="61"/>
      <c r="C29" s="61" t="s">
        <v>71</v>
      </c>
      <c r="D29" s="64"/>
      <c r="E29" s="66" t="s">
        <v>72</v>
      </c>
      <c r="F29" s="68"/>
    </row>
    <row r="30" ht="17.95" customHeight="1" spans="1:6">
      <c r="A30" s="69"/>
      <c r="B30" s="70"/>
      <c r="C30" s="61" t="s">
        <v>73</v>
      </c>
      <c r="D30" s="64"/>
      <c r="E30" s="63" t="s">
        <v>74</v>
      </c>
      <c r="F30" s="68"/>
    </row>
    <row r="31" ht="17.95" customHeight="1" spans="1:6">
      <c r="A31" s="69"/>
      <c r="B31" s="71"/>
      <c r="C31" s="61" t="s">
        <v>75</v>
      </c>
      <c r="D31" s="64"/>
      <c r="E31" s="63" t="s">
        <v>76</v>
      </c>
      <c r="F31" s="68"/>
    </row>
    <row r="32" ht="17.95" customHeight="1" spans="1:6">
      <c r="A32" s="69"/>
      <c r="B32" s="71"/>
      <c r="C32" s="61"/>
      <c r="D32" s="64"/>
      <c r="E32" s="51"/>
      <c r="F32" s="51"/>
    </row>
    <row r="33" ht="17.95" customHeight="1" spans="1:6">
      <c r="A33" s="69"/>
      <c r="B33" s="71"/>
      <c r="C33" s="72"/>
      <c r="D33" s="47"/>
      <c r="E33" s="51"/>
      <c r="F33" s="51"/>
    </row>
    <row r="34" ht="17.95" customHeight="1" spans="1:6">
      <c r="A34" s="69"/>
      <c r="B34" s="71"/>
      <c r="C34" s="72"/>
      <c r="D34" s="41"/>
      <c r="E34" s="69"/>
      <c r="F34" s="68"/>
    </row>
    <row r="35" ht="17.95" customHeight="1" spans="1:6">
      <c r="A35" s="41" t="s">
        <v>77</v>
      </c>
      <c r="B35" s="64">
        <f>B5+B6+B14</f>
        <v>18390.15</v>
      </c>
      <c r="C35" s="73" t="s">
        <v>78</v>
      </c>
      <c r="D35" s="64">
        <v>18390.15</v>
      </c>
      <c r="E35" s="73" t="s">
        <v>78</v>
      </c>
      <c r="F35" s="64">
        <v>18390.15</v>
      </c>
    </row>
    <row r="36" ht="11.2" customHeight="1" spans="5:6">
      <c r="E36" s="74"/>
      <c r="F36" s="74"/>
    </row>
  </sheetData>
  <mergeCells count="3">
    <mergeCell ref="A1:F1"/>
    <mergeCell ref="A3:B3"/>
    <mergeCell ref="C3:F3"/>
  </mergeCells>
  <pageMargins left="0.75" right="0.75" top="0.785000026226044" bottom="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J21" sqref="J21"/>
    </sheetView>
  </sheetViews>
  <sheetFormatPr defaultColWidth="10" defaultRowHeight="13.5"/>
  <cols>
    <col min="1" max="1" width="23.5583333333333" customWidth="1"/>
    <col min="2" max="2" width="9.49166666666667" customWidth="1"/>
    <col min="3" max="3" width="10.2" customWidth="1"/>
    <col min="4" max="4" width="10.525" customWidth="1"/>
    <col min="5" max="5" width="7.375" customWidth="1"/>
    <col min="6" max="13" width="4.61666666666667" customWidth="1"/>
    <col min="14" max="15" width="8.71666666666667" customWidth="1"/>
    <col min="16" max="19" width="4.61666666666667" customWidth="1"/>
    <col min="20" max="20" width="9.76666666666667" customWidth="1"/>
  </cols>
  <sheetData>
    <row r="1" ht="31.3" customHeight="1" spans="1:19">
      <c r="A1" s="1" t="s">
        <v>79</v>
      </c>
      <c r="B1" s="1"/>
      <c r="C1" s="1"/>
      <c r="D1" s="1"/>
      <c r="E1" s="1"/>
      <c r="F1" s="1"/>
      <c r="G1" s="1"/>
      <c r="H1" s="1"/>
      <c r="I1" s="1"/>
      <c r="J1" s="1"/>
      <c r="K1" s="1"/>
      <c r="L1" s="1"/>
      <c r="M1" s="1"/>
      <c r="N1" s="1"/>
      <c r="O1" s="1"/>
      <c r="P1" s="1"/>
      <c r="Q1" s="1"/>
      <c r="R1" s="1"/>
      <c r="S1" s="1"/>
    </row>
    <row r="2" ht="14.2" customHeight="1" spans="1:19">
      <c r="A2" s="76"/>
      <c r="B2" s="77"/>
      <c r="C2" s="77"/>
      <c r="D2" s="77"/>
      <c r="E2" s="77"/>
      <c r="F2" s="77"/>
      <c r="G2" s="77"/>
      <c r="H2" s="77"/>
      <c r="I2" s="77"/>
      <c r="J2" s="77"/>
      <c r="K2" s="77"/>
      <c r="L2" s="77"/>
      <c r="M2" s="84"/>
      <c r="N2" s="85"/>
      <c r="O2" s="85"/>
      <c r="P2" s="85"/>
      <c r="Q2" s="85"/>
      <c r="R2" s="88"/>
      <c r="S2" s="85"/>
    </row>
    <row r="3" ht="14.2" customHeight="1" spans="1:19">
      <c r="A3" s="78"/>
      <c r="B3" s="79"/>
      <c r="C3" s="79"/>
      <c r="D3" s="80"/>
      <c r="E3" s="80"/>
      <c r="F3" s="80"/>
      <c r="G3" s="80"/>
      <c r="H3" s="80"/>
      <c r="I3" s="80"/>
      <c r="J3" s="80"/>
      <c r="K3" s="80"/>
      <c r="L3" s="80"/>
      <c r="M3" s="86"/>
      <c r="N3" s="86"/>
      <c r="O3" s="86"/>
      <c r="P3" s="87"/>
      <c r="Q3" s="87"/>
      <c r="R3" s="80"/>
      <c r="S3" s="80"/>
    </row>
    <row r="4" ht="14.2" customHeight="1" spans="1:19">
      <c r="A4" s="81" t="s">
        <v>4</v>
      </c>
      <c r="B4" s="81"/>
      <c r="C4" s="81"/>
      <c r="D4" s="81"/>
      <c r="E4" s="81"/>
      <c r="F4" s="81"/>
      <c r="G4" s="81"/>
      <c r="H4" s="81"/>
      <c r="I4" s="81"/>
      <c r="J4" s="81"/>
      <c r="K4" s="81"/>
      <c r="L4" s="81"/>
      <c r="M4" s="81"/>
      <c r="N4" s="81"/>
      <c r="O4" s="81"/>
      <c r="P4" s="81"/>
      <c r="Q4" s="81"/>
      <c r="R4" s="88" t="s">
        <v>80</v>
      </c>
      <c r="S4" s="88"/>
    </row>
    <row r="5" ht="28.45" customHeight="1" spans="1:19">
      <c r="A5" s="32" t="s">
        <v>81</v>
      </c>
      <c r="B5" s="82" t="s">
        <v>82</v>
      </c>
      <c r="C5" s="82" t="s">
        <v>83</v>
      </c>
      <c r="D5" s="82"/>
      <c r="E5" s="82"/>
      <c r="F5" s="82"/>
      <c r="G5" s="82"/>
      <c r="H5" s="82"/>
      <c r="I5" s="82"/>
      <c r="J5" s="82"/>
      <c r="K5" s="82"/>
      <c r="L5" s="82"/>
      <c r="M5" s="82"/>
      <c r="N5" s="4" t="s">
        <v>84</v>
      </c>
      <c r="O5" s="4"/>
      <c r="P5" s="4"/>
      <c r="Q5" s="4"/>
      <c r="R5" s="4"/>
      <c r="S5" s="4"/>
    </row>
    <row r="6" ht="28.45" customHeight="1" spans="1:19">
      <c r="A6" s="32"/>
      <c r="B6" s="82"/>
      <c r="C6" s="4" t="s">
        <v>85</v>
      </c>
      <c r="D6" s="4" t="s">
        <v>86</v>
      </c>
      <c r="E6" s="4" t="s">
        <v>87</v>
      </c>
      <c r="F6" s="4" t="s">
        <v>88</v>
      </c>
      <c r="G6" s="4" t="s">
        <v>89</v>
      </c>
      <c r="H6" s="82" t="s">
        <v>90</v>
      </c>
      <c r="I6" s="82"/>
      <c r="J6" s="82"/>
      <c r="K6" s="82"/>
      <c r="L6" s="82"/>
      <c r="M6" s="82"/>
      <c r="N6" s="4" t="s">
        <v>85</v>
      </c>
      <c r="O6" s="4" t="s">
        <v>86</v>
      </c>
      <c r="P6" s="4" t="s">
        <v>87</v>
      </c>
      <c r="Q6" s="4" t="s">
        <v>88</v>
      </c>
      <c r="R6" s="4" t="s">
        <v>89</v>
      </c>
      <c r="S6" s="4" t="s">
        <v>90</v>
      </c>
    </row>
    <row r="7" ht="56.95" customHeight="1" spans="1:19">
      <c r="A7" s="32"/>
      <c r="B7" s="82"/>
      <c r="C7" s="4"/>
      <c r="D7" s="4"/>
      <c r="E7" s="4"/>
      <c r="F7" s="4"/>
      <c r="G7" s="4"/>
      <c r="H7" s="4" t="s">
        <v>91</v>
      </c>
      <c r="I7" s="4" t="s">
        <v>92</v>
      </c>
      <c r="J7" s="4" t="s">
        <v>93</v>
      </c>
      <c r="K7" s="4" t="s">
        <v>94</v>
      </c>
      <c r="L7" s="4" t="s">
        <v>95</v>
      </c>
      <c r="M7" s="4" t="s">
        <v>96</v>
      </c>
      <c r="N7" s="4"/>
      <c r="O7" s="4"/>
      <c r="P7" s="4"/>
      <c r="Q7" s="4"/>
      <c r="R7" s="4"/>
      <c r="S7" s="4"/>
    </row>
    <row r="8" ht="24.1" customHeight="1" spans="1:19">
      <c r="A8" s="32" t="s">
        <v>85</v>
      </c>
      <c r="B8" s="8">
        <f>C8+N8</f>
        <v>18390.15</v>
      </c>
      <c r="C8" s="8">
        <v>15689.15</v>
      </c>
      <c r="D8" s="8">
        <v>11689.15</v>
      </c>
      <c r="E8" s="8">
        <v>4000</v>
      </c>
      <c r="F8" s="8"/>
      <c r="G8" s="8"/>
      <c r="H8" s="8"/>
      <c r="I8" s="8"/>
      <c r="J8" s="8"/>
      <c r="K8" s="8"/>
      <c r="L8" s="8"/>
      <c r="M8" s="8"/>
      <c r="N8" s="8">
        <v>2701</v>
      </c>
      <c r="O8" s="8">
        <v>2701</v>
      </c>
      <c r="P8" s="8"/>
      <c r="Q8" s="8"/>
      <c r="R8" s="8"/>
      <c r="S8" s="8"/>
    </row>
    <row r="9" ht="24.1" customHeight="1" spans="1:19">
      <c r="A9" s="83" t="s">
        <v>4</v>
      </c>
      <c r="B9" s="8">
        <f>C9+N9</f>
        <v>18390.15</v>
      </c>
      <c r="C9" s="8">
        <v>15689.15</v>
      </c>
      <c r="D9" s="8">
        <v>11689.15</v>
      </c>
      <c r="E9" s="8">
        <v>4000</v>
      </c>
      <c r="F9" s="8"/>
      <c r="G9" s="8"/>
      <c r="H9" s="8"/>
      <c r="I9" s="8"/>
      <c r="J9" s="8"/>
      <c r="K9" s="8"/>
      <c r="L9" s="8"/>
      <c r="M9" s="8"/>
      <c r="N9" s="8">
        <v>2701</v>
      </c>
      <c r="O9" s="8">
        <v>2701</v>
      </c>
      <c r="P9" s="8"/>
      <c r="Q9" s="8"/>
      <c r="R9" s="8"/>
      <c r="S9"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ageMargins left="0.75" right="0.75" top="1" bottom="1" header="0.504999995231628" footer="0.50499999523162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workbookViewId="0">
      <selection activeCell="G27" sqref="G27"/>
    </sheetView>
  </sheetViews>
  <sheetFormatPr defaultColWidth="10" defaultRowHeight="13.5"/>
  <cols>
    <col min="1" max="3" width="5.7" customWidth="1"/>
    <col min="4" max="4" width="41.3916666666667" customWidth="1"/>
    <col min="5" max="8" width="14.5166666666667" customWidth="1"/>
    <col min="9" max="9" width="11.6666666666667" customWidth="1"/>
    <col min="10" max="10" width="11.4" customWidth="1"/>
    <col min="11" max="11" width="8.41666666666667" customWidth="1"/>
    <col min="12" max="12" width="10.9916666666667" customWidth="1"/>
    <col min="13" max="14" width="9.76666666666667" customWidth="1"/>
  </cols>
  <sheetData>
    <row r="1" ht="35.95" customHeight="1" spans="1:13">
      <c r="A1" s="35" t="s">
        <v>97</v>
      </c>
      <c r="B1" s="35"/>
      <c r="C1" s="35"/>
      <c r="D1" s="35"/>
      <c r="E1" s="35"/>
      <c r="F1" s="35"/>
      <c r="G1" s="35"/>
      <c r="H1" s="35"/>
      <c r="I1" s="35"/>
      <c r="J1" s="35"/>
      <c r="K1" s="35"/>
      <c r="L1" s="35"/>
      <c r="M1" s="35"/>
    </row>
    <row r="2" ht="19.95" customHeight="1" spans="1:13">
      <c r="A2" s="10" t="s">
        <v>4</v>
      </c>
      <c r="B2" s="10"/>
      <c r="C2" s="10"/>
      <c r="D2" s="10"/>
      <c r="M2" s="36" t="s">
        <v>98</v>
      </c>
    </row>
    <row r="3" ht="41.95" customHeight="1" spans="1:13">
      <c r="A3" s="37" t="s">
        <v>99</v>
      </c>
      <c r="B3" s="37"/>
      <c r="C3" s="37"/>
      <c r="D3" s="37" t="s">
        <v>100</v>
      </c>
      <c r="E3" s="38" t="s">
        <v>85</v>
      </c>
      <c r="F3" s="38" t="s">
        <v>101</v>
      </c>
      <c r="G3" s="38" t="s">
        <v>102</v>
      </c>
      <c r="H3" s="38" t="s">
        <v>103</v>
      </c>
      <c r="I3" s="75" t="s">
        <v>104</v>
      </c>
      <c r="J3" s="75" t="s">
        <v>105</v>
      </c>
      <c r="K3" s="75" t="s">
        <v>106</v>
      </c>
      <c r="L3" s="38" t="s">
        <v>107</v>
      </c>
      <c r="M3" s="38" t="s">
        <v>68</v>
      </c>
    </row>
    <row r="4" ht="14.3" customHeight="1" spans="1:13">
      <c r="A4" s="39" t="s">
        <v>108</v>
      </c>
      <c r="B4" s="39" t="s">
        <v>109</v>
      </c>
      <c r="C4" s="39" t="s">
        <v>110</v>
      </c>
      <c r="D4" s="39" t="s">
        <v>85</v>
      </c>
      <c r="E4" s="54">
        <f t="shared" ref="E4:J4" si="0">E6+E11+E16+E19+E30</f>
        <v>18390.15</v>
      </c>
      <c r="F4" s="54">
        <f t="shared" si="0"/>
        <v>444.59</v>
      </c>
      <c r="G4" s="54">
        <f t="shared" si="0"/>
        <v>17822.96</v>
      </c>
      <c r="H4" s="54">
        <f t="shared" si="0"/>
        <v>79.6</v>
      </c>
      <c r="I4" s="54">
        <f t="shared" si="0"/>
        <v>0</v>
      </c>
      <c r="J4" s="54">
        <f t="shared" si="0"/>
        <v>43</v>
      </c>
      <c r="K4" s="54"/>
      <c r="L4" s="54"/>
      <c r="M4" s="54"/>
    </row>
    <row r="5" ht="14.3" customHeight="1" spans="1:13">
      <c r="A5" s="51" t="s">
        <v>111</v>
      </c>
      <c r="B5" s="51"/>
      <c r="C5" s="51"/>
      <c r="D5" s="51"/>
      <c r="E5" s="51"/>
      <c r="F5" s="51"/>
      <c r="G5" s="51"/>
      <c r="H5" s="51"/>
      <c r="I5" s="51"/>
      <c r="J5" s="51"/>
      <c r="K5" s="51"/>
      <c r="L5" s="51"/>
      <c r="M5" s="51"/>
    </row>
    <row r="6" ht="14.3" customHeight="1" spans="1:13">
      <c r="A6" s="20" t="s">
        <v>112</v>
      </c>
      <c r="B6" s="20"/>
      <c r="C6" s="20"/>
      <c r="D6" s="20" t="s">
        <v>36</v>
      </c>
      <c r="E6" s="52">
        <v>29.97</v>
      </c>
      <c r="F6" s="52">
        <v>29.97</v>
      </c>
      <c r="G6" s="52"/>
      <c r="H6" s="52"/>
      <c r="I6" s="52"/>
      <c r="J6" s="52"/>
      <c r="K6" s="52"/>
      <c r="L6" s="52"/>
      <c r="M6" s="52"/>
    </row>
    <row r="7" ht="14.3" customHeight="1" spans="1:13">
      <c r="A7" s="20" t="s">
        <v>112</v>
      </c>
      <c r="B7" s="20" t="s">
        <v>113</v>
      </c>
      <c r="C7" s="20"/>
      <c r="D7" s="20" t="s">
        <v>114</v>
      </c>
      <c r="E7" s="52">
        <v>29.37</v>
      </c>
      <c r="F7" s="52">
        <v>29.37</v>
      </c>
      <c r="G7" s="52"/>
      <c r="H7" s="52"/>
      <c r="I7" s="52"/>
      <c r="J7" s="52"/>
      <c r="K7" s="52"/>
      <c r="L7" s="52"/>
      <c r="M7" s="52"/>
    </row>
    <row r="8" ht="14.3" customHeight="1" spans="1:13">
      <c r="A8" s="20" t="s">
        <v>112</v>
      </c>
      <c r="B8" s="20" t="s">
        <v>113</v>
      </c>
      <c r="C8" s="20" t="s">
        <v>113</v>
      </c>
      <c r="D8" s="20" t="s">
        <v>115</v>
      </c>
      <c r="E8" s="52">
        <v>29.37</v>
      </c>
      <c r="F8" s="52">
        <v>29.37</v>
      </c>
      <c r="G8" s="52"/>
      <c r="H8" s="52"/>
      <c r="I8" s="52"/>
      <c r="J8" s="52"/>
      <c r="K8" s="52"/>
      <c r="L8" s="52"/>
      <c r="M8" s="52"/>
    </row>
    <row r="9" ht="14.3" customHeight="1" spans="1:13">
      <c r="A9" s="20" t="s">
        <v>112</v>
      </c>
      <c r="B9" s="20" t="s">
        <v>116</v>
      </c>
      <c r="C9" s="20"/>
      <c r="D9" s="20" t="s">
        <v>117</v>
      </c>
      <c r="E9" s="52">
        <v>0.6</v>
      </c>
      <c r="F9" s="52">
        <v>0.6</v>
      </c>
      <c r="G9" s="52"/>
      <c r="H9" s="52"/>
      <c r="I9" s="52"/>
      <c r="J9" s="52"/>
      <c r="K9" s="52"/>
      <c r="L9" s="52"/>
      <c r="M9" s="52"/>
    </row>
    <row r="10" ht="14.3" customHeight="1" spans="1:13">
      <c r="A10" s="20" t="s">
        <v>112</v>
      </c>
      <c r="B10" s="20" t="s">
        <v>116</v>
      </c>
      <c r="C10" s="20" t="s">
        <v>116</v>
      </c>
      <c r="D10" s="20" t="s">
        <v>117</v>
      </c>
      <c r="E10" s="52">
        <v>0.6</v>
      </c>
      <c r="F10" s="52">
        <v>0.6</v>
      </c>
      <c r="G10" s="52"/>
      <c r="H10" s="52"/>
      <c r="I10" s="52"/>
      <c r="J10" s="52"/>
      <c r="K10" s="52"/>
      <c r="L10" s="52"/>
      <c r="M10" s="52"/>
    </row>
    <row r="11" ht="14.3" customHeight="1" spans="1:13">
      <c r="A11" s="20" t="s">
        <v>118</v>
      </c>
      <c r="B11" s="20"/>
      <c r="C11" s="20"/>
      <c r="D11" s="20" t="s">
        <v>39</v>
      </c>
      <c r="E11" s="52">
        <v>9.76</v>
      </c>
      <c r="F11" s="52">
        <v>9.76</v>
      </c>
      <c r="G11" s="52"/>
      <c r="H11" s="52"/>
      <c r="I11" s="52"/>
      <c r="J11" s="52"/>
      <c r="K11" s="52"/>
      <c r="L11" s="52"/>
      <c r="M11" s="52"/>
    </row>
    <row r="12" ht="14.3" customHeight="1" spans="1:13">
      <c r="A12" s="20" t="s">
        <v>118</v>
      </c>
      <c r="B12" s="20" t="s">
        <v>119</v>
      </c>
      <c r="C12" s="20"/>
      <c r="D12" s="20" t="s">
        <v>120</v>
      </c>
      <c r="E12" s="52">
        <v>9.76</v>
      </c>
      <c r="F12" s="52">
        <v>9.76</v>
      </c>
      <c r="G12" s="52"/>
      <c r="H12" s="52"/>
      <c r="I12" s="52"/>
      <c r="J12" s="52"/>
      <c r="K12" s="52"/>
      <c r="L12" s="52"/>
      <c r="M12" s="52"/>
    </row>
    <row r="13" ht="14.3" customHeight="1" spans="1:13">
      <c r="A13" s="20" t="s">
        <v>118</v>
      </c>
      <c r="B13" s="20" t="s">
        <v>119</v>
      </c>
      <c r="C13" s="20" t="s">
        <v>121</v>
      </c>
      <c r="D13" s="20" t="s">
        <v>122</v>
      </c>
      <c r="E13" s="52">
        <v>1</v>
      </c>
      <c r="F13" s="52">
        <v>1</v>
      </c>
      <c r="G13" s="52"/>
      <c r="H13" s="52"/>
      <c r="I13" s="52"/>
      <c r="J13" s="52"/>
      <c r="K13" s="52"/>
      <c r="L13" s="52"/>
      <c r="M13" s="52"/>
    </row>
    <row r="14" ht="14.3" customHeight="1" spans="1:13">
      <c r="A14" s="20" t="s">
        <v>118</v>
      </c>
      <c r="B14" s="20" t="s">
        <v>119</v>
      </c>
      <c r="C14" s="20" t="s">
        <v>123</v>
      </c>
      <c r="D14" s="20" t="s">
        <v>124</v>
      </c>
      <c r="E14" s="52">
        <v>8.41</v>
      </c>
      <c r="F14" s="52">
        <v>8.41</v>
      </c>
      <c r="G14" s="52"/>
      <c r="H14" s="52"/>
      <c r="I14" s="52"/>
      <c r="J14" s="52"/>
      <c r="K14" s="52"/>
      <c r="L14" s="52"/>
      <c r="M14" s="52"/>
    </row>
    <row r="15" ht="14.3" customHeight="1" spans="1:13">
      <c r="A15" s="20" t="s">
        <v>118</v>
      </c>
      <c r="B15" s="20" t="s">
        <v>119</v>
      </c>
      <c r="C15" s="20" t="s">
        <v>116</v>
      </c>
      <c r="D15" s="20" t="s">
        <v>125</v>
      </c>
      <c r="E15" s="52">
        <v>0.35</v>
      </c>
      <c r="F15" s="52">
        <v>0.35</v>
      </c>
      <c r="G15" s="52"/>
      <c r="H15" s="52"/>
      <c r="I15" s="52"/>
      <c r="J15" s="52"/>
      <c r="K15" s="52"/>
      <c r="L15" s="52"/>
      <c r="M15" s="52"/>
    </row>
    <row r="16" ht="14.3" customHeight="1" spans="1:13">
      <c r="A16" s="20" t="s">
        <v>126</v>
      </c>
      <c r="B16" s="20"/>
      <c r="C16" s="20"/>
      <c r="D16" s="20" t="s">
        <v>42</v>
      </c>
      <c r="E16" s="52">
        <v>144</v>
      </c>
      <c r="F16" s="52"/>
      <c r="G16" s="52">
        <v>144</v>
      </c>
      <c r="H16" s="52"/>
      <c r="I16" s="52"/>
      <c r="J16" s="52"/>
      <c r="K16" s="52"/>
      <c r="L16" s="52"/>
      <c r="M16" s="52"/>
    </row>
    <row r="17" ht="14.3" customHeight="1" spans="1:13">
      <c r="A17" s="20" t="s">
        <v>126</v>
      </c>
      <c r="B17" s="20" t="s">
        <v>127</v>
      </c>
      <c r="C17" s="20"/>
      <c r="D17" s="20" t="s">
        <v>128</v>
      </c>
      <c r="E17" s="52">
        <v>144</v>
      </c>
      <c r="F17" s="52"/>
      <c r="G17" s="52">
        <v>144</v>
      </c>
      <c r="H17" s="52"/>
      <c r="I17" s="52"/>
      <c r="J17" s="52"/>
      <c r="K17" s="52"/>
      <c r="L17" s="52"/>
      <c r="M17" s="52"/>
    </row>
    <row r="18" ht="14.3" customHeight="1" spans="1:13">
      <c r="A18" s="20" t="s">
        <v>126</v>
      </c>
      <c r="B18" s="20" t="s">
        <v>127</v>
      </c>
      <c r="C18" s="20" t="s">
        <v>123</v>
      </c>
      <c r="D18" s="20" t="s">
        <v>129</v>
      </c>
      <c r="E18" s="52">
        <v>144</v>
      </c>
      <c r="F18" s="52"/>
      <c r="G18" s="52">
        <v>144</v>
      </c>
      <c r="H18" s="52"/>
      <c r="I18" s="52"/>
      <c r="J18" s="52"/>
      <c r="K18" s="52"/>
      <c r="L18" s="52"/>
      <c r="M18" s="52"/>
    </row>
    <row r="19" ht="14.3" customHeight="1" spans="1:13">
      <c r="A19" s="20" t="s">
        <v>130</v>
      </c>
      <c r="B19" s="20"/>
      <c r="C19" s="20"/>
      <c r="D19" s="20" t="s">
        <v>44</v>
      </c>
      <c r="E19" s="52">
        <f t="shared" ref="E19:J19" si="1">E20+E24+E26+E28</f>
        <v>18148.55</v>
      </c>
      <c r="F19" s="52">
        <f t="shared" si="1"/>
        <v>364.2</v>
      </c>
      <c r="G19" s="52">
        <f t="shared" si="1"/>
        <v>17671.75</v>
      </c>
      <c r="H19" s="52">
        <f t="shared" si="1"/>
        <v>69.6</v>
      </c>
      <c r="I19" s="52">
        <f t="shared" si="1"/>
        <v>0</v>
      </c>
      <c r="J19" s="52">
        <f t="shared" si="1"/>
        <v>43</v>
      </c>
      <c r="K19" s="52"/>
      <c r="L19" s="52"/>
      <c r="M19" s="52"/>
    </row>
    <row r="20" ht="14.3" customHeight="1" spans="1:13">
      <c r="A20" s="20" t="s">
        <v>130</v>
      </c>
      <c r="B20" s="20" t="s">
        <v>121</v>
      </c>
      <c r="C20" s="20"/>
      <c r="D20" s="20" t="s">
        <v>131</v>
      </c>
      <c r="E20" s="52">
        <v>795.55</v>
      </c>
      <c r="F20" s="52">
        <v>364.2</v>
      </c>
      <c r="G20" s="52">
        <v>318.75</v>
      </c>
      <c r="H20" s="52">
        <v>69.6</v>
      </c>
      <c r="I20" s="52"/>
      <c r="J20" s="52">
        <v>43</v>
      </c>
      <c r="K20" s="52"/>
      <c r="L20" s="52"/>
      <c r="M20" s="52"/>
    </row>
    <row r="21" ht="14.3" customHeight="1" spans="1:13">
      <c r="A21" s="20" t="s">
        <v>130</v>
      </c>
      <c r="B21" s="20" t="s">
        <v>121</v>
      </c>
      <c r="C21" s="20" t="s">
        <v>121</v>
      </c>
      <c r="D21" s="20" t="s">
        <v>132</v>
      </c>
      <c r="E21" s="52">
        <v>23.91</v>
      </c>
      <c r="F21" s="52">
        <v>22.47</v>
      </c>
      <c r="G21" s="52">
        <v>1.44</v>
      </c>
      <c r="H21" s="52"/>
      <c r="I21" s="52"/>
      <c r="J21" s="52"/>
      <c r="K21" s="52"/>
      <c r="L21" s="52"/>
      <c r="M21" s="52"/>
    </row>
    <row r="22" ht="14.3" customHeight="1" spans="1:13">
      <c r="A22" s="20" t="s">
        <v>130</v>
      </c>
      <c r="B22" s="20" t="s">
        <v>121</v>
      </c>
      <c r="C22" s="20" t="s">
        <v>123</v>
      </c>
      <c r="D22" s="20" t="s">
        <v>133</v>
      </c>
      <c r="E22" s="52">
        <v>60.6</v>
      </c>
      <c r="F22" s="52"/>
      <c r="G22" s="52">
        <v>60.6</v>
      </c>
      <c r="H22" s="52"/>
      <c r="I22" s="52"/>
      <c r="J22" s="52"/>
      <c r="K22" s="52"/>
      <c r="L22" s="52"/>
      <c r="M22" s="52"/>
    </row>
    <row r="23" ht="14.3" customHeight="1" spans="1:13">
      <c r="A23" s="20" t="s">
        <v>130</v>
      </c>
      <c r="B23" s="20" t="s">
        <v>121</v>
      </c>
      <c r="C23" s="20" t="s">
        <v>116</v>
      </c>
      <c r="D23" s="20" t="s">
        <v>134</v>
      </c>
      <c r="E23" s="52">
        <v>711.04</v>
      </c>
      <c r="F23" s="52">
        <v>341.73</v>
      </c>
      <c r="G23" s="52">
        <v>256.71</v>
      </c>
      <c r="H23" s="52">
        <v>69.6</v>
      </c>
      <c r="I23" s="52"/>
      <c r="J23" s="52">
        <v>43</v>
      </c>
      <c r="K23" s="52"/>
      <c r="L23" s="52"/>
      <c r="M23" s="52"/>
    </row>
    <row r="24" ht="14.3" customHeight="1" spans="1:13">
      <c r="A24" s="20" t="s">
        <v>130</v>
      </c>
      <c r="B24" s="20" t="s">
        <v>127</v>
      </c>
      <c r="C24" s="20"/>
      <c r="D24" s="20" t="s">
        <v>135</v>
      </c>
      <c r="E24" s="52">
        <f t="shared" ref="E24:E29" si="2">G24</f>
        <v>4157</v>
      </c>
      <c r="F24" s="52"/>
      <c r="G24" s="52">
        <v>4157</v>
      </c>
      <c r="H24" s="52"/>
      <c r="I24" s="52"/>
      <c r="J24" s="52"/>
      <c r="K24" s="52"/>
      <c r="L24" s="52"/>
      <c r="M24" s="52"/>
    </row>
    <row r="25" ht="14.3" customHeight="1" spans="1:13">
      <c r="A25" s="20" t="s">
        <v>130</v>
      </c>
      <c r="B25" s="20" t="s">
        <v>127</v>
      </c>
      <c r="C25" s="20" t="s">
        <v>116</v>
      </c>
      <c r="D25" s="20" t="s">
        <v>136</v>
      </c>
      <c r="E25" s="52">
        <f t="shared" si="2"/>
        <v>4157</v>
      </c>
      <c r="F25" s="52"/>
      <c r="G25" s="52">
        <v>4157</v>
      </c>
      <c r="H25" s="52"/>
      <c r="I25" s="52"/>
      <c r="J25" s="52"/>
      <c r="K25" s="52"/>
      <c r="L25" s="52"/>
      <c r="M25" s="52"/>
    </row>
    <row r="26" ht="14.3" customHeight="1" spans="1:13">
      <c r="A26" s="20" t="s">
        <v>130</v>
      </c>
      <c r="B26" s="20" t="s">
        <v>113</v>
      </c>
      <c r="C26" s="20"/>
      <c r="D26" s="20" t="s">
        <v>137</v>
      </c>
      <c r="E26" s="52">
        <f t="shared" si="2"/>
        <v>8022</v>
      </c>
      <c r="F26" s="52"/>
      <c r="G26" s="52">
        <v>8022</v>
      </c>
      <c r="H26" s="52"/>
      <c r="I26" s="52"/>
      <c r="J26" s="52"/>
      <c r="K26" s="52"/>
      <c r="L26" s="52"/>
      <c r="M26" s="52"/>
    </row>
    <row r="27" ht="14.3" customHeight="1" spans="1:13">
      <c r="A27" s="20" t="s">
        <v>130</v>
      </c>
      <c r="B27" s="20" t="s">
        <v>113</v>
      </c>
      <c r="C27" s="20" t="s">
        <v>121</v>
      </c>
      <c r="D27" s="20" t="s">
        <v>137</v>
      </c>
      <c r="E27" s="52">
        <f t="shared" si="2"/>
        <v>8022</v>
      </c>
      <c r="F27" s="52"/>
      <c r="G27" s="52">
        <v>8022</v>
      </c>
      <c r="H27" s="52"/>
      <c r="I27" s="52"/>
      <c r="J27" s="52"/>
      <c r="K27" s="52"/>
      <c r="L27" s="52"/>
      <c r="M27" s="52"/>
    </row>
    <row r="28" ht="14.3" customHeight="1" spans="1:13">
      <c r="A28" s="20" t="s">
        <v>130</v>
      </c>
      <c r="B28" s="20" t="s">
        <v>138</v>
      </c>
      <c r="C28" s="20"/>
      <c r="D28" s="20" t="s">
        <v>139</v>
      </c>
      <c r="E28" s="52">
        <f t="shared" si="2"/>
        <v>5174</v>
      </c>
      <c r="F28" s="52">
        <f>F29</f>
        <v>0</v>
      </c>
      <c r="G28" s="52">
        <f>G29</f>
        <v>5174</v>
      </c>
      <c r="H28" s="52"/>
      <c r="I28" s="52"/>
      <c r="J28" s="52"/>
      <c r="K28" s="52"/>
      <c r="L28" s="52"/>
      <c r="M28" s="52"/>
    </row>
    <row r="29" ht="14.3" customHeight="1" spans="1:13">
      <c r="A29" s="20" t="s">
        <v>130</v>
      </c>
      <c r="B29" s="20" t="s">
        <v>138</v>
      </c>
      <c r="C29" s="20" t="s">
        <v>121</v>
      </c>
      <c r="D29" s="20" t="s">
        <v>140</v>
      </c>
      <c r="E29" s="52">
        <f t="shared" si="2"/>
        <v>5174</v>
      </c>
      <c r="F29" s="52"/>
      <c r="G29" s="52">
        <f>4000+1174</f>
        <v>5174</v>
      </c>
      <c r="H29" s="52"/>
      <c r="I29" s="52"/>
      <c r="J29" s="52"/>
      <c r="K29" s="52"/>
      <c r="L29" s="52"/>
      <c r="M29" s="52"/>
    </row>
    <row r="30" ht="14.3" customHeight="1" spans="1:13">
      <c r="A30" s="20" t="s">
        <v>141</v>
      </c>
      <c r="B30" s="20"/>
      <c r="C30" s="20"/>
      <c r="D30" s="20" t="s">
        <v>60</v>
      </c>
      <c r="E30" s="52">
        <v>57.87</v>
      </c>
      <c r="F30" s="52">
        <v>40.66</v>
      </c>
      <c r="G30" s="52">
        <v>7.21</v>
      </c>
      <c r="H30" s="52">
        <v>10</v>
      </c>
      <c r="I30" s="52"/>
      <c r="J30" s="52"/>
      <c r="K30" s="52"/>
      <c r="L30" s="52"/>
      <c r="M30" s="52"/>
    </row>
    <row r="31" ht="14.3" customHeight="1" spans="1:13">
      <c r="A31" s="20" t="s">
        <v>141</v>
      </c>
      <c r="B31" s="20" t="s">
        <v>121</v>
      </c>
      <c r="C31" s="20"/>
      <c r="D31" s="20" t="s">
        <v>142</v>
      </c>
      <c r="E31" s="52">
        <v>17.21</v>
      </c>
      <c r="F31" s="52"/>
      <c r="G31" s="52">
        <v>7.21</v>
      </c>
      <c r="H31" s="52">
        <v>10</v>
      </c>
      <c r="I31" s="52"/>
      <c r="J31" s="52"/>
      <c r="K31" s="52"/>
      <c r="L31" s="52"/>
      <c r="M31" s="52"/>
    </row>
    <row r="32" ht="14.3" customHeight="1" spans="1:13">
      <c r="A32" s="20" t="s">
        <v>141</v>
      </c>
      <c r="B32" s="20" t="s">
        <v>121</v>
      </c>
      <c r="C32" s="20" t="s">
        <v>143</v>
      </c>
      <c r="D32" s="20" t="s">
        <v>144</v>
      </c>
      <c r="E32" s="52">
        <v>17.21</v>
      </c>
      <c r="F32" s="52"/>
      <c r="G32" s="52">
        <v>7.21</v>
      </c>
      <c r="H32" s="52">
        <v>10</v>
      </c>
      <c r="I32" s="52"/>
      <c r="J32" s="52"/>
      <c r="K32" s="52"/>
      <c r="L32" s="52"/>
      <c r="M32" s="52"/>
    </row>
    <row r="33" ht="14.3" customHeight="1" spans="1:13">
      <c r="A33" s="20" t="s">
        <v>141</v>
      </c>
      <c r="B33" s="20" t="s">
        <v>123</v>
      </c>
      <c r="C33" s="20"/>
      <c r="D33" s="20" t="s">
        <v>145</v>
      </c>
      <c r="E33" s="52">
        <v>40.66</v>
      </c>
      <c r="F33" s="52">
        <v>40.66</v>
      </c>
      <c r="G33" s="52"/>
      <c r="H33" s="52"/>
      <c r="I33" s="52"/>
      <c r="J33" s="52"/>
      <c r="K33" s="52"/>
      <c r="L33" s="52"/>
      <c r="M33" s="52"/>
    </row>
    <row r="34" ht="14.3" customHeight="1" spans="1:13">
      <c r="A34" s="20" t="s">
        <v>141</v>
      </c>
      <c r="B34" s="20" t="s">
        <v>123</v>
      </c>
      <c r="C34" s="20" t="s">
        <v>121</v>
      </c>
      <c r="D34" s="20" t="s">
        <v>146</v>
      </c>
      <c r="E34" s="52">
        <v>40.66</v>
      </c>
      <c r="F34" s="52">
        <v>40.66</v>
      </c>
      <c r="G34" s="52"/>
      <c r="H34" s="52"/>
      <c r="I34" s="52"/>
      <c r="J34" s="52"/>
      <c r="K34" s="52"/>
      <c r="L34" s="52"/>
      <c r="M34" s="52"/>
    </row>
    <row r="35" ht="14.3" customHeight="1"/>
  </sheetData>
  <mergeCells count="4">
    <mergeCell ref="A1:M1"/>
    <mergeCell ref="A2:D2"/>
    <mergeCell ref="A3:C3"/>
    <mergeCell ref="A5:M5"/>
  </mergeCells>
  <pageMargins left="0.75" right="0.75" top="1" bottom="1" header="0.504999995231628" footer="0.50499999523162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7"/>
  <sheetViews>
    <sheetView workbookViewId="0">
      <selection activeCell="B29" sqref="B29"/>
    </sheetView>
  </sheetViews>
  <sheetFormatPr defaultColWidth="10" defaultRowHeight="13.5"/>
  <cols>
    <col min="1" max="1" width="33.475" customWidth="1"/>
    <col min="2" max="2" width="31.6666666666667" customWidth="1"/>
    <col min="3" max="3" width="33.475" customWidth="1"/>
    <col min="4" max="4" width="31.6666666666667" customWidth="1"/>
    <col min="5" max="5" width="34.375" customWidth="1"/>
    <col min="6" max="6" width="31.6666666666667" customWidth="1"/>
    <col min="7" max="7" width="19.4083333333333" customWidth="1"/>
    <col min="8" max="8" width="9.63333333333333" customWidth="1"/>
    <col min="9" max="251" width="5.7" customWidth="1"/>
  </cols>
  <sheetData>
    <row r="1" ht="11.95" customHeight="1" spans="1:5">
      <c r="A1" s="10"/>
      <c r="B1" s="55"/>
      <c r="C1" s="55"/>
      <c r="D1" s="55"/>
      <c r="E1" s="56"/>
    </row>
    <row r="2" ht="32.2" customHeight="1" spans="1:6">
      <c r="A2" s="57" t="s">
        <v>147</v>
      </c>
      <c r="B2" s="57"/>
      <c r="C2" s="57"/>
      <c r="D2" s="57"/>
      <c r="E2" s="57"/>
      <c r="F2" s="57"/>
    </row>
    <row r="3" ht="23.2" customHeight="1" spans="1:251">
      <c r="A3" s="46" t="s">
        <v>4</v>
      </c>
      <c r="B3" s="10"/>
      <c r="C3" s="58"/>
      <c r="D3" s="58"/>
      <c r="E3" s="59"/>
      <c r="F3" s="59" t="s">
        <v>6</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row>
    <row r="4" ht="17.95" customHeight="1" spans="1:6">
      <c r="A4" s="41" t="s">
        <v>7</v>
      </c>
      <c r="B4" s="41"/>
      <c r="C4" s="41" t="s">
        <v>8</v>
      </c>
      <c r="D4" s="41"/>
      <c r="E4" s="41"/>
      <c r="F4" s="41"/>
    </row>
    <row r="5" ht="17.95" customHeight="1" spans="1:6">
      <c r="A5" s="41" t="s">
        <v>9</v>
      </c>
      <c r="B5" s="60" t="s">
        <v>10</v>
      </c>
      <c r="C5" s="41" t="s">
        <v>11</v>
      </c>
      <c r="D5" s="60" t="s">
        <v>10</v>
      </c>
      <c r="E5" s="41" t="s">
        <v>12</v>
      </c>
      <c r="F5" s="60" t="s">
        <v>10</v>
      </c>
    </row>
    <row r="6" ht="17.95" customHeight="1" spans="1:8">
      <c r="A6" s="61" t="s">
        <v>13</v>
      </c>
      <c r="B6" s="62">
        <f>11689.15</f>
        <v>11689.15</v>
      </c>
      <c r="C6" s="63" t="s">
        <v>14</v>
      </c>
      <c r="D6" s="64">
        <v>444.59</v>
      </c>
      <c r="E6" s="63" t="s">
        <v>15</v>
      </c>
      <c r="F6" s="64"/>
      <c r="G6" s="65"/>
      <c r="H6" s="65"/>
    </row>
    <row r="7" ht="17.95" customHeight="1" spans="1:6">
      <c r="A7" s="61" t="s">
        <v>16</v>
      </c>
      <c r="B7" s="62">
        <f>4000</f>
        <v>4000</v>
      </c>
      <c r="C7" s="63" t="s">
        <v>17</v>
      </c>
      <c r="D7" s="64">
        <v>81.74</v>
      </c>
      <c r="E7" s="63" t="s">
        <v>18</v>
      </c>
      <c r="F7" s="64"/>
    </row>
    <row r="8" ht="17.95" customHeight="1" spans="1:6">
      <c r="A8" s="61"/>
      <c r="B8" s="62"/>
      <c r="C8" s="63" t="s">
        <v>20</v>
      </c>
      <c r="D8" s="64">
        <v>9.84</v>
      </c>
      <c r="E8" s="63" t="s">
        <v>21</v>
      </c>
      <c r="F8" s="64"/>
    </row>
    <row r="9" ht="17.95" customHeight="1" spans="1:7">
      <c r="A9" s="61"/>
      <c r="B9" s="64"/>
      <c r="C9" s="63" t="s">
        <v>23</v>
      </c>
      <c r="D9" s="64">
        <v>8.42</v>
      </c>
      <c r="E9" s="63" t="s">
        <v>24</v>
      </c>
      <c r="F9" s="64"/>
      <c r="G9" s="65"/>
    </row>
    <row r="10" ht="17.95" customHeight="1" spans="1:6">
      <c r="A10" s="61"/>
      <c r="B10" s="64"/>
      <c r="C10" s="63" t="s">
        <v>26</v>
      </c>
      <c r="D10" s="64">
        <v>112.88</v>
      </c>
      <c r="E10" s="63" t="s">
        <v>27</v>
      </c>
      <c r="F10" s="64"/>
    </row>
    <row r="11" ht="17.95" customHeight="1" spans="1:6">
      <c r="A11" s="61"/>
      <c r="B11" s="47"/>
      <c r="C11" s="63" t="s">
        <v>29</v>
      </c>
      <c r="D11" s="64">
        <v>39.73</v>
      </c>
      <c r="E11" s="63" t="s">
        <v>30</v>
      </c>
      <c r="F11" s="64"/>
    </row>
    <row r="12" ht="17.95" customHeight="1" spans="1:7">
      <c r="A12" s="61"/>
      <c r="B12" s="47"/>
      <c r="C12" s="63" t="s">
        <v>32</v>
      </c>
      <c r="D12" s="64">
        <v>40.66</v>
      </c>
      <c r="E12" s="63" t="s">
        <v>33</v>
      </c>
      <c r="F12" s="64"/>
      <c r="G12" s="65"/>
    </row>
    <row r="13" ht="17.95" customHeight="1" spans="1:7">
      <c r="A13" s="61"/>
      <c r="B13" s="47"/>
      <c r="C13" s="63" t="s">
        <v>35</v>
      </c>
      <c r="D13" s="64">
        <v>151.32</v>
      </c>
      <c r="E13" s="63" t="s">
        <v>36</v>
      </c>
      <c r="F13" s="64">
        <v>29.97</v>
      </c>
      <c r="G13" s="65"/>
    </row>
    <row r="14" ht="17.95" customHeight="1" spans="1:6">
      <c r="A14" s="61"/>
      <c r="B14" s="47"/>
      <c r="C14" s="63" t="s">
        <v>38</v>
      </c>
      <c r="D14" s="64">
        <f>D15+D19+D23+D24</f>
        <v>15121.96</v>
      </c>
      <c r="E14" s="63" t="s">
        <v>39</v>
      </c>
      <c r="F14" s="64">
        <v>9.76</v>
      </c>
    </row>
    <row r="15" ht="17.95" customHeight="1" spans="1:6">
      <c r="A15" s="61"/>
      <c r="B15" s="47"/>
      <c r="C15" s="63" t="s">
        <v>41</v>
      </c>
      <c r="D15" s="64">
        <v>269.26</v>
      </c>
      <c r="E15" s="63" t="s">
        <v>42</v>
      </c>
      <c r="F15" s="64">
        <v>144</v>
      </c>
    </row>
    <row r="16" ht="17.95" customHeight="1" spans="1:6">
      <c r="A16" s="61"/>
      <c r="B16" s="61"/>
      <c r="C16" s="66" t="s">
        <v>43</v>
      </c>
      <c r="D16" s="64"/>
      <c r="E16" s="63" t="s">
        <v>44</v>
      </c>
      <c r="F16" s="64">
        <f>15447.55+140+1387+110+1064-2701</f>
        <v>15447.55</v>
      </c>
    </row>
    <row r="17" ht="17.95" customHeight="1" spans="1:7">
      <c r="A17" s="61"/>
      <c r="B17" s="61"/>
      <c r="C17" s="61" t="s">
        <v>45</v>
      </c>
      <c r="D17" s="64"/>
      <c r="E17" s="63" t="s">
        <v>46</v>
      </c>
      <c r="F17" s="64"/>
      <c r="G17" s="65"/>
    </row>
    <row r="18" ht="17.95" customHeight="1" spans="1:6">
      <c r="A18" s="61"/>
      <c r="B18" s="61"/>
      <c r="C18" s="66" t="s">
        <v>47</v>
      </c>
      <c r="D18" s="64"/>
      <c r="E18" s="66" t="s">
        <v>48</v>
      </c>
      <c r="F18" s="64"/>
    </row>
    <row r="19" ht="17.95" customHeight="1" spans="1:6">
      <c r="A19" s="61"/>
      <c r="B19" s="61"/>
      <c r="C19" s="66" t="s">
        <v>49</v>
      </c>
      <c r="D19" s="64">
        <v>631.21</v>
      </c>
      <c r="E19" s="63" t="s">
        <v>50</v>
      </c>
      <c r="F19" s="64"/>
    </row>
    <row r="20" ht="17.95" customHeight="1" spans="1:6">
      <c r="A20" s="61"/>
      <c r="B20" s="61"/>
      <c r="C20" s="66" t="s">
        <v>51</v>
      </c>
      <c r="D20" s="64"/>
      <c r="E20" s="63" t="s">
        <v>52</v>
      </c>
      <c r="F20" s="64"/>
    </row>
    <row r="21" ht="17.2" customHeight="1" spans="1:6">
      <c r="A21" s="61"/>
      <c r="B21" s="61"/>
      <c r="C21" s="61" t="s">
        <v>53</v>
      </c>
      <c r="D21" s="64"/>
      <c r="E21" s="63" t="s">
        <v>54</v>
      </c>
      <c r="F21" s="64"/>
    </row>
    <row r="22" ht="17.95" customHeight="1" spans="1:6">
      <c r="A22" s="61"/>
      <c r="B22" s="61"/>
      <c r="C22" s="61" t="s">
        <v>55</v>
      </c>
      <c r="D22" s="64"/>
      <c r="E22" s="66" t="s">
        <v>56</v>
      </c>
      <c r="F22" s="64"/>
    </row>
    <row r="23" ht="17.95" customHeight="1" spans="1:6">
      <c r="A23" s="61"/>
      <c r="B23" s="61"/>
      <c r="C23" s="63" t="s">
        <v>57</v>
      </c>
      <c r="D23" s="64">
        <f>3327.21</f>
        <v>3327.21</v>
      </c>
      <c r="E23" s="66" t="s">
        <v>58</v>
      </c>
      <c r="F23" s="64"/>
    </row>
    <row r="24" ht="17.95" customHeight="1" spans="1:6">
      <c r="A24" s="61"/>
      <c r="B24" s="61"/>
      <c r="C24" s="63" t="s">
        <v>59</v>
      </c>
      <c r="D24" s="64">
        <f>10894.28+140+1387+110+1064-2701</f>
        <v>10894.28</v>
      </c>
      <c r="E24" s="66" t="s">
        <v>60</v>
      </c>
      <c r="F24" s="64">
        <v>57.87</v>
      </c>
    </row>
    <row r="25" ht="17.95" customHeight="1" spans="1:7">
      <c r="A25" s="61"/>
      <c r="B25" s="61"/>
      <c r="C25" s="63" t="s">
        <v>61</v>
      </c>
      <c r="D25" s="64">
        <v>79.6</v>
      </c>
      <c r="E25" s="66" t="s">
        <v>62</v>
      </c>
      <c r="F25" s="67"/>
      <c r="G25" s="65"/>
    </row>
    <row r="26" ht="17.95" customHeight="1" spans="1:6">
      <c r="A26" s="61"/>
      <c r="B26" s="61"/>
      <c r="C26" s="63" t="s">
        <v>63</v>
      </c>
      <c r="D26" s="64"/>
      <c r="E26" s="63" t="s">
        <v>64</v>
      </c>
      <c r="F26" s="68"/>
    </row>
    <row r="27" ht="17.95" customHeight="1" spans="1:6">
      <c r="A27" s="61"/>
      <c r="B27" s="61"/>
      <c r="C27" s="63" t="s">
        <v>65</v>
      </c>
      <c r="D27" s="64"/>
      <c r="E27" s="63" t="s">
        <v>66</v>
      </c>
      <c r="F27" s="68"/>
    </row>
    <row r="28" ht="17.95" customHeight="1" spans="1:6">
      <c r="A28" s="61"/>
      <c r="B28" s="61"/>
      <c r="C28" s="63" t="s">
        <v>67</v>
      </c>
      <c r="D28" s="64">
        <v>43</v>
      </c>
      <c r="E28" s="63" t="s">
        <v>68</v>
      </c>
      <c r="F28" s="68"/>
    </row>
    <row r="29" ht="17.95" customHeight="1" spans="1:6">
      <c r="A29" s="61"/>
      <c r="B29" s="61"/>
      <c r="C29" s="63" t="s">
        <v>69</v>
      </c>
      <c r="D29" s="62"/>
      <c r="E29" s="66" t="s">
        <v>70</v>
      </c>
      <c r="F29" s="68"/>
    </row>
    <row r="30" ht="17.95" customHeight="1" spans="1:6">
      <c r="A30" s="61"/>
      <c r="B30" s="61"/>
      <c r="C30" s="61" t="s">
        <v>71</v>
      </c>
      <c r="D30" s="64"/>
      <c r="E30" s="66" t="s">
        <v>72</v>
      </c>
      <c r="F30" s="68"/>
    </row>
    <row r="31" ht="17.95" customHeight="1" spans="1:6">
      <c r="A31" s="69"/>
      <c r="B31" s="70"/>
      <c r="C31" s="61" t="s">
        <v>73</v>
      </c>
      <c r="D31" s="64"/>
      <c r="E31" s="63" t="s">
        <v>74</v>
      </c>
      <c r="F31" s="68"/>
    </row>
    <row r="32" ht="17.95" customHeight="1" spans="1:6">
      <c r="A32" s="69"/>
      <c r="B32" s="71"/>
      <c r="C32" s="61" t="s">
        <v>75</v>
      </c>
      <c r="D32" s="64"/>
      <c r="E32" s="63" t="s">
        <v>76</v>
      </c>
      <c r="F32" s="68"/>
    </row>
    <row r="33" ht="17.95" customHeight="1" spans="1:6">
      <c r="A33" s="69"/>
      <c r="B33" s="71"/>
      <c r="C33" s="61"/>
      <c r="D33" s="64"/>
      <c r="E33" s="51"/>
      <c r="F33" s="51"/>
    </row>
    <row r="34" ht="17.95" customHeight="1" spans="1:6">
      <c r="A34" s="69"/>
      <c r="B34" s="71"/>
      <c r="C34" s="72"/>
      <c r="D34" s="47"/>
      <c r="E34" s="51"/>
      <c r="F34" s="51"/>
    </row>
    <row r="35" ht="17.95" customHeight="1" spans="1:6">
      <c r="A35" s="69"/>
      <c r="B35" s="71"/>
      <c r="C35" s="72"/>
      <c r="D35" s="41"/>
      <c r="E35" s="69"/>
      <c r="F35" s="68"/>
    </row>
    <row r="36" ht="17.95" customHeight="1" spans="1:6">
      <c r="A36" s="41" t="s">
        <v>77</v>
      </c>
      <c r="B36" s="64">
        <f>B6+B7</f>
        <v>15689.15</v>
      </c>
      <c r="C36" s="73" t="s">
        <v>78</v>
      </c>
      <c r="D36" s="64">
        <f>D6+D14+D25+D26+D27+D28</f>
        <v>15689.15</v>
      </c>
      <c r="E36" s="73" t="s">
        <v>78</v>
      </c>
      <c r="F36" s="64">
        <f>SUM(F6:F24)</f>
        <v>15689.15</v>
      </c>
    </row>
    <row r="37" ht="11.2" customHeight="1" spans="5:6">
      <c r="E37" s="74"/>
      <c r="F37" s="74"/>
    </row>
  </sheetData>
  <mergeCells count="3">
    <mergeCell ref="A2:F2"/>
    <mergeCell ref="A4:B4"/>
    <mergeCell ref="C4:F4"/>
  </mergeCells>
  <pageMargins left="0.75" right="0.75" top="0.384999990463257" bottom="0.155000001192093" header="0.344999998807907" footer="0.200000002980232"/>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E35" sqref="E35"/>
    </sheetView>
  </sheetViews>
  <sheetFormatPr defaultColWidth="10" defaultRowHeight="13.5" outlineLevelCol="6"/>
  <cols>
    <col min="1" max="3" width="10.45" customWidth="1"/>
    <col min="4" max="4" width="42.8833333333333" customWidth="1"/>
    <col min="5" max="7" width="23.3416666666667" customWidth="1"/>
    <col min="8" max="8" width="9.76666666666667" customWidth="1"/>
  </cols>
  <sheetData>
    <row r="1" ht="26.95" customHeight="1" spans="1:7">
      <c r="A1" s="35" t="s">
        <v>148</v>
      </c>
      <c r="B1" s="35"/>
      <c r="C1" s="35"/>
      <c r="D1" s="35"/>
      <c r="E1" s="35"/>
      <c r="F1" s="35"/>
      <c r="G1" s="35"/>
    </row>
    <row r="2" ht="22.6" customHeight="1" spans="1:7">
      <c r="A2" s="10" t="s">
        <v>4</v>
      </c>
      <c r="B2" s="10"/>
      <c r="C2" s="10"/>
      <c r="D2" s="10"/>
      <c r="E2" s="10"/>
      <c r="F2" s="10"/>
      <c r="G2" s="36" t="s">
        <v>98</v>
      </c>
    </row>
    <row r="3" ht="19.95" customHeight="1" spans="1:7">
      <c r="A3" s="37" t="s">
        <v>149</v>
      </c>
      <c r="B3" s="37"/>
      <c r="C3" s="37"/>
      <c r="D3" s="37" t="s">
        <v>150</v>
      </c>
      <c r="E3" s="37" t="s">
        <v>85</v>
      </c>
      <c r="F3" s="53" t="s">
        <v>151</v>
      </c>
      <c r="G3" s="53" t="s">
        <v>152</v>
      </c>
    </row>
    <row r="4" ht="19.95" customHeight="1" spans="1:7">
      <c r="A4" s="37" t="s">
        <v>108</v>
      </c>
      <c r="B4" s="37" t="s">
        <v>109</v>
      </c>
      <c r="C4" s="37" t="s">
        <v>110</v>
      </c>
      <c r="D4" s="37"/>
      <c r="E4" s="37"/>
      <c r="F4" s="53"/>
      <c r="G4" s="53"/>
    </row>
    <row r="5" ht="13.55" customHeight="1" spans="1:7">
      <c r="A5" s="39"/>
      <c r="B5" s="39"/>
      <c r="C5" s="39"/>
      <c r="D5" s="39" t="s">
        <v>85</v>
      </c>
      <c r="E5" s="54">
        <f>E7+E12+E17+E20+E29</f>
        <v>13216.15</v>
      </c>
      <c r="F5" s="54">
        <f>F7+F12+F17+F20+F29</f>
        <v>676.03</v>
      </c>
      <c r="G5" s="54">
        <f>G7+G12+G17+G20+G29</f>
        <v>12540.12</v>
      </c>
    </row>
    <row r="6" ht="14.3" customHeight="1" spans="1:7">
      <c r="A6" s="50" t="s">
        <v>4</v>
      </c>
      <c r="B6" s="50"/>
      <c r="C6" s="50"/>
      <c r="D6" s="50"/>
      <c r="E6" s="50"/>
      <c r="F6" s="50"/>
      <c r="G6" s="50"/>
    </row>
    <row r="7" ht="14.3" customHeight="1" spans="1:7">
      <c r="A7" s="51" t="s">
        <v>112</v>
      </c>
      <c r="B7" s="51"/>
      <c r="C7" s="51"/>
      <c r="D7" s="51" t="s">
        <v>36</v>
      </c>
      <c r="E7" s="52">
        <v>29.97</v>
      </c>
      <c r="F7" s="52">
        <v>29.97</v>
      </c>
      <c r="G7" s="52"/>
    </row>
    <row r="8" ht="14.3" customHeight="1" spans="1:7">
      <c r="A8" s="51" t="s">
        <v>112</v>
      </c>
      <c r="B8" s="51" t="s">
        <v>113</v>
      </c>
      <c r="C8" s="51"/>
      <c r="D8" s="51" t="s">
        <v>114</v>
      </c>
      <c r="E8" s="52">
        <v>29.37</v>
      </c>
      <c r="F8" s="52">
        <v>29.37</v>
      </c>
      <c r="G8" s="52"/>
    </row>
    <row r="9" ht="13.45" customHeight="1" spans="1:7">
      <c r="A9" s="51" t="s">
        <v>112</v>
      </c>
      <c r="B9" s="51" t="s">
        <v>113</v>
      </c>
      <c r="C9" s="51" t="s">
        <v>113</v>
      </c>
      <c r="D9" s="51" t="s">
        <v>115</v>
      </c>
      <c r="E9" s="52">
        <v>29.37</v>
      </c>
      <c r="F9" s="52">
        <v>29.37</v>
      </c>
      <c r="G9" s="52"/>
    </row>
    <row r="10" ht="14.3" customHeight="1" spans="1:7">
      <c r="A10" s="51" t="s">
        <v>112</v>
      </c>
      <c r="B10" s="51" t="s">
        <v>116</v>
      </c>
      <c r="C10" s="51"/>
      <c r="D10" s="51" t="s">
        <v>117</v>
      </c>
      <c r="E10" s="52">
        <v>0.6</v>
      </c>
      <c r="F10" s="52">
        <v>0.6</v>
      </c>
      <c r="G10" s="52"/>
    </row>
    <row r="11" ht="13.45" customHeight="1" spans="1:7">
      <c r="A11" s="51" t="s">
        <v>112</v>
      </c>
      <c r="B11" s="51" t="s">
        <v>116</v>
      </c>
      <c r="C11" s="51" t="s">
        <v>116</v>
      </c>
      <c r="D11" s="51" t="s">
        <v>117</v>
      </c>
      <c r="E11" s="52">
        <v>0.6</v>
      </c>
      <c r="F11" s="52">
        <v>0.6</v>
      </c>
      <c r="G11" s="52"/>
    </row>
    <row r="12" ht="14.3" customHeight="1" spans="1:7">
      <c r="A12" s="51" t="s">
        <v>118</v>
      </c>
      <c r="B12" s="51"/>
      <c r="C12" s="51"/>
      <c r="D12" s="51" t="s">
        <v>39</v>
      </c>
      <c r="E12" s="52">
        <v>9.76</v>
      </c>
      <c r="F12" s="52">
        <v>9.76</v>
      </c>
      <c r="G12" s="52"/>
    </row>
    <row r="13" ht="14.3" customHeight="1" spans="1:7">
      <c r="A13" s="51" t="s">
        <v>118</v>
      </c>
      <c r="B13" s="51" t="s">
        <v>119</v>
      </c>
      <c r="C13" s="51"/>
      <c r="D13" s="51" t="s">
        <v>120</v>
      </c>
      <c r="E13" s="52">
        <v>9.76</v>
      </c>
      <c r="F13" s="52">
        <v>9.76</v>
      </c>
      <c r="G13" s="52"/>
    </row>
    <row r="14" ht="13.45" customHeight="1" spans="1:7">
      <c r="A14" s="51" t="s">
        <v>118</v>
      </c>
      <c r="B14" s="51" t="s">
        <v>119</v>
      </c>
      <c r="C14" s="51" t="s">
        <v>121</v>
      </c>
      <c r="D14" s="51" t="s">
        <v>122</v>
      </c>
      <c r="E14" s="52">
        <v>1</v>
      </c>
      <c r="F14" s="52">
        <v>1</v>
      </c>
      <c r="G14" s="52"/>
    </row>
    <row r="15" ht="13.45" customHeight="1" spans="1:7">
      <c r="A15" s="51" t="s">
        <v>118</v>
      </c>
      <c r="B15" s="51" t="s">
        <v>119</v>
      </c>
      <c r="C15" s="51" t="s">
        <v>123</v>
      </c>
      <c r="D15" s="51" t="s">
        <v>124</v>
      </c>
      <c r="E15" s="52">
        <v>8.41</v>
      </c>
      <c r="F15" s="52">
        <v>8.41</v>
      </c>
      <c r="G15" s="52"/>
    </row>
    <row r="16" ht="13.45" customHeight="1" spans="1:7">
      <c r="A16" s="51" t="s">
        <v>118</v>
      </c>
      <c r="B16" s="51" t="s">
        <v>119</v>
      </c>
      <c r="C16" s="51" t="s">
        <v>116</v>
      </c>
      <c r="D16" s="51" t="s">
        <v>125</v>
      </c>
      <c r="E16" s="52">
        <v>0.35</v>
      </c>
      <c r="F16" s="52">
        <v>0.35</v>
      </c>
      <c r="G16" s="52"/>
    </row>
    <row r="17" ht="14.3" customHeight="1" spans="1:7">
      <c r="A17" s="51" t="s">
        <v>126</v>
      </c>
      <c r="B17" s="51"/>
      <c r="C17" s="51"/>
      <c r="D17" s="51" t="s">
        <v>42</v>
      </c>
      <c r="E17" s="52">
        <v>144</v>
      </c>
      <c r="F17" s="52"/>
      <c r="G17" s="52">
        <v>144</v>
      </c>
    </row>
    <row r="18" ht="14.3" customHeight="1" spans="1:7">
      <c r="A18" s="51" t="s">
        <v>126</v>
      </c>
      <c r="B18" s="51" t="s">
        <v>127</v>
      </c>
      <c r="C18" s="51"/>
      <c r="D18" s="51" t="s">
        <v>128</v>
      </c>
      <c r="E18" s="52">
        <v>144</v>
      </c>
      <c r="F18" s="52"/>
      <c r="G18" s="52">
        <v>144</v>
      </c>
    </row>
    <row r="19" ht="13.45" customHeight="1" spans="1:7">
      <c r="A19" s="51" t="s">
        <v>126</v>
      </c>
      <c r="B19" s="51" t="s">
        <v>127</v>
      </c>
      <c r="C19" s="51" t="s">
        <v>123</v>
      </c>
      <c r="D19" s="51" t="s">
        <v>129</v>
      </c>
      <c r="E19" s="52">
        <v>144</v>
      </c>
      <c r="F19" s="52"/>
      <c r="G19" s="52">
        <v>144</v>
      </c>
    </row>
    <row r="20" ht="14.3" customHeight="1" spans="1:7">
      <c r="A20" s="51" t="s">
        <v>130</v>
      </c>
      <c r="B20" s="51"/>
      <c r="C20" s="51"/>
      <c r="D20" s="51" t="s">
        <v>44</v>
      </c>
      <c r="E20" s="52">
        <f>E21+E25+E27</f>
        <v>12974.55</v>
      </c>
      <c r="F20" s="52">
        <f>F21+F25+F27</f>
        <v>595.64</v>
      </c>
      <c r="G20" s="52">
        <f>G21+G25+G27</f>
        <v>12378.91</v>
      </c>
    </row>
    <row r="21" ht="14.3" customHeight="1" spans="1:7">
      <c r="A21" s="51" t="s">
        <v>130</v>
      </c>
      <c r="B21" s="51" t="s">
        <v>121</v>
      </c>
      <c r="C21" s="51"/>
      <c r="D21" s="51" t="s">
        <v>131</v>
      </c>
      <c r="E21" s="52">
        <v>795.55</v>
      </c>
      <c r="F21" s="52">
        <v>595.64</v>
      </c>
      <c r="G21" s="52">
        <v>199.91</v>
      </c>
    </row>
    <row r="22" ht="13.45" customHeight="1" spans="1:7">
      <c r="A22" s="51" t="s">
        <v>130</v>
      </c>
      <c r="B22" s="51" t="s">
        <v>121</v>
      </c>
      <c r="C22" s="51" t="s">
        <v>121</v>
      </c>
      <c r="D22" s="51" t="s">
        <v>132</v>
      </c>
      <c r="E22" s="52">
        <v>23.91</v>
      </c>
      <c r="F22" s="52">
        <v>23.91</v>
      </c>
      <c r="G22" s="52"/>
    </row>
    <row r="23" ht="13.45" customHeight="1" spans="1:7">
      <c r="A23" s="51" t="s">
        <v>130</v>
      </c>
      <c r="B23" s="51" t="s">
        <v>121</v>
      </c>
      <c r="C23" s="51" t="s">
        <v>123</v>
      </c>
      <c r="D23" s="51" t="s">
        <v>133</v>
      </c>
      <c r="E23" s="52">
        <v>60.6</v>
      </c>
      <c r="F23" s="52"/>
      <c r="G23" s="52">
        <v>60.6</v>
      </c>
    </row>
    <row r="24" ht="13.45" customHeight="1" spans="1:7">
      <c r="A24" s="51" t="s">
        <v>130</v>
      </c>
      <c r="B24" s="51" t="s">
        <v>121</v>
      </c>
      <c r="C24" s="51" t="s">
        <v>116</v>
      </c>
      <c r="D24" s="51" t="s">
        <v>134</v>
      </c>
      <c r="E24" s="52">
        <v>711.04</v>
      </c>
      <c r="F24" s="52">
        <v>571.73</v>
      </c>
      <c r="G24" s="52">
        <v>139.31</v>
      </c>
    </row>
    <row r="25" ht="14.3" customHeight="1" spans="1:7">
      <c r="A25" s="51" t="s">
        <v>130</v>
      </c>
      <c r="B25" s="51" t="s">
        <v>127</v>
      </c>
      <c r="C25" s="51"/>
      <c r="D25" s="51" t="s">
        <v>135</v>
      </c>
      <c r="E25" s="52">
        <v>4157</v>
      </c>
      <c r="F25" s="52"/>
      <c r="G25" s="52">
        <v>4157</v>
      </c>
    </row>
    <row r="26" ht="13.45" customHeight="1" spans="1:7">
      <c r="A26" s="51" t="s">
        <v>130</v>
      </c>
      <c r="B26" s="51" t="s">
        <v>127</v>
      </c>
      <c r="C26" s="51" t="s">
        <v>116</v>
      </c>
      <c r="D26" s="51" t="s">
        <v>136</v>
      </c>
      <c r="E26" s="52">
        <v>4157</v>
      </c>
      <c r="F26" s="52"/>
      <c r="G26" s="52">
        <v>4157</v>
      </c>
    </row>
    <row r="27" ht="14.3" customHeight="1" spans="1:7">
      <c r="A27" s="51" t="s">
        <v>130</v>
      </c>
      <c r="B27" s="51" t="s">
        <v>113</v>
      </c>
      <c r="C27" s="51"/>
      <c r="D27" s="51" t="s">
        <v>137</v>
      </c>
      <c r="E27" s="52">
        <v>8022</v>
      </c>
      <c r="F27" s="52"/>
      <c r="G27" s="52">
        <v>8022</v>
      </c>
    </row>
    <row r="28" ht="13.45" customHeight="1" spans="1:7">
      <c r="A28" s="51" t="s">
        <v>130</v>
      </c>
      <c r="B28" s="51" t="s">
        <v>113</v>
      </c>
      <c r="C28" s="51" t="s">
        <v>121</v>
      </c>
      <c r="D28" s="51" t="s">
        <v>137</v>
      </c>
      <c r="E28" s="52">
        <v>8022</v>
      </c>
      <c r="F28" s="52"/>
      <c r="G28" s="52">
        <v>8022</v>
      </c>
    </row>
    <row r="29" ht="14.3" customHeight="1" spans="1:7">
      <c r="A29" s="51" t="s">
        <v>141</v>
      </c>
      <c r="B29" s="51"/>
      <c r="C29" s="51"/>
      <c r="D29" s="51" t="s">
        <v>60</v>
      </c>
      <c r="E29" s="52">
        <v>57.87</v>
      </c>
      <c r="F29" s="52">
        <v>40.66</v>
      </c>
      <c r="G29" s="52">
        <v>17.21</v>
      </c>
    </row>
    <row r="30" ht="14.3" customHeight="1" spans="1:7">
      <c r="A30" s="51" t="s">
        <v>141</v>
      </c>
      <c r="B30" s="51" t="s">
        <v>121</v>
      </c>
      <c r="C30" s="51"/>
      <c r="D30" s="51" t="s">
        <v>142</v>
      </c>
      <c r="E30" s="52">
        <v>17.21</v>
      </c>
      <c r="F30" s="52"/>
      <c r="G30" s="52">
        <v>17.21</v>
      </c>
    </row>
    <row r="31" ht="13.45" customHeight="1" spans="1:7">
      <c r="A31" s="51" t="s">
        <v>141</v>
      </c>
      <c r="B31" s="51" t="s">
        <v>121</v>
      </c>
      <c r="C31" s="51" t="s">
        <v>143</v>
      </c>
      <c r="D31" s="51" t="s">
        <v>144</v>
      </c>
      <c r="E31" s="52">
        <v>17.21</v>
      </c>
      <c r="F31" s="52"/>
      <c r="G31" s="52">
        <v>17.21</v>
      </c>
    </row>
    <row r="32" ht="14.3" customHeight="1" spans="1:7">
      <c r="A32" s="51" t="s">
        <v>141</v>
      </c>
      <c r="B32" s="51" t="s">
        <v>123</v>
      </c>
      <c r="C32" s="51"/>
      <c r="D32" s="51" t="s">
        <v>145</v>
      </c>
      <c r="E32" s="52">
        <v>40.66</v>
      </c>
      <c r="F32" s="52">
        <v>40.66</v>
      </c>
      <c r="G32" s="52"/>
    </row>
    <row r="33" ht="13.45" customHeight="1" spans="1:7">
      <c r="A33" s="51" t="s">
        <v>141</v>
      </c>
      <c r="B33" s="51" t="s">
        <v>123</v>
      </c>
      <c r="C33" s="51" t="s">
        <v>121</v>
      </c>
      <c r="D33" s="51" t="s">
        <v>146</v>
      </c>
      <c r="E33" s="52">
        <v>40.66</v>
      </c>
      <c r="F33" s="52">
        <v>40.66</v>
      </c>
      <c r="G33" s="52"/>
    </row>
    <row r="34" ht="14.3" customHeight="1"/>
  </sheetData>
  <mergeCells count="8">
    <mergeCell ref="A1:G1"/>
    <mergeCell ref="A2:C2"/>
    <mergeCell ref="A3:C3"/>
    <mergeCell ref="A6:G6"/>
    <mergeCell ref="D3:D4"/>
    <mergeCell ref="E3:E4"/>
    <mergeCell ref="F3:F4"/>
    <mergeCell ref="G3:G4"/>
  </mergeCells>
  <pageMargins left="0.75" right="0.75" top="1" bottom="1" header="0.504999995231628" footer="0.50499999523162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workbookViewId="0">
      <selection activeCell="A1" sqref="A1:C1"/>
    </sheetView>
  </sheetViews>
  <sheetFormatPr defaultColWidth="10" defaultRowHeight="13.5" outlineLevelCol="2"/>
  <cols>
    <col min="1" max="1" width="30.9416666666667" customWidth="1"/>
    <col min="2" max="2" width="65.1416666666667" customWidth="1"/>
    <col min="3" max="3" width="31.4833333333333" customWidth="1"/>
  </cols>
  <sheetData>
    <row r="1" ht="32.95" customHeight="1" spans="1:3">
      <c r="A1" s="35" t="s">
        <v>153</v>
      </c>
      <c r="B1" s="35"/>
      <c r="C1" s="35"/>
    </row>
    <row r="2" ht="22.6" customHeight="1" spans="1:3">
      <c r="A2" s="10" t="s">
        <v>4</v>
      </c>
      <c r="B2" s="10"/>
      <c r="C2" s="36" t="s">
        <v>98</v>
      </c>
    </row>
    <row r="3" ht="19.95" customHeight="1" spans="1:3">
      <c r="A3" s="37" t="s">
        <v>99</v>
      </c>
      <c r="B3" s="49" t="s">
        <v>100</v>
      </c>
      <c r="C3" s="37" t="s">
        <v>154</v>
      </c>
    </row>
    <row r="4" ht="19.95" customHeight="1" spans="1:3">
      <c r="A4" s="50"/>
      <c r="B4" s="51"/>
      <c r="C4" s="52">
        <v>676.03</v>
      </c>
    </row>
    <row r="5" ht="19.95" customHeight="1" spans="1:3">
      <c r="A5" s="50" t="s">
        <v>155</v>
      </c>
      <c r="B5" s="51" t="s">
        <v>156</v>
      </c>
      <c r="C5" s="52">
        <v>81.74</v>
      </c>
    </row>
    <row r="6" ht="19.95" customHeight="1" spans="1:3">
      <c r="A6" s="50" t="s">
        <v>157</v>
      </c>
      <c r="B6" s="51" t="s">
        <v>158</v>
      </c>
      <c r="C6" s="52">
        <v>9.84</v>
      </c>
    </row>
    <row r="7" ht="19.95" customHeight="1" spans="1:3">
      <c r="A7" s="50" t="s">
        <v>159</v>
      </c>
      <c r="B7" s="51" t="s">
        <v>160</v>
      </c>
      <c r="C7" s="52">
        <v>8.42</v>
      </c>
    </row>
    <row r="8" ht="19.95" customHeight="1" spans="1:3">
      <c r="A8" s="50" t="s">
        <v>161</v>
      </c>
      <c r="B8" s="51" t="s">
        <v>162</v>
      </c>
      <c r="C8" s="52">
        <v>112.88</v>
      </c>
    </row>
    <row r="9" ht="19.95" customHeight="1" spans="1:3">
      <c r="A9" s="50" t="s">
        <v>163</v>
      </c>
      <c r="B9" s="51" t="s">
        <v>164</v>
      </c>
      <c r="C9" s="52">
        <v>29.37</v>
      </c>
    </row>
    <row r="10" ht="19.95" customHeight="1" spans="1:3">
      <c r="A10" s="50" t="s">
        <v>165</v>
      </c>
      <c r="B10" s="51" t="s">
        <v>166</v>
      </c>
      <c r="C10" s="52"/>
    </row>
    <row r="11" ht="19.95" customHeight="1" spans="1:3">
      <c r="A11" s="50" t="s">
        <v>167</v>
      </c>
      <c r="B11" s="51" t="s">
        <v>168</v>
      </c>
      <c r="C11" s="52">
        <v>9.52</v>
      </c>
    </row>
    <row r="12" ht="19.95" customHeight="1" spans="1:3">
      <c r="A12" s="50" t="s">
        <v>169</v>
      </c>
      <c r="B12" s="51" t="s">
        <v>170</v>
      </c>
      <c r="C12" s="52">
        <v>0.84</v>
      </c>
    </row>
    <row r="13" ht="19.95" customHeight="1" spans="1:3">
      <c r="A13" s="50" t="s">
        <v>171</v>
      </c>
      <c r="B13" s="51" t="s">
        <v>172</v>
      </c>
      <c r="C13" s="52">
        <v>40.66</v>
      </c>
    </row>
    <row r="14" ht="19.95" customHeight="1" spans="1:3">
      <c r="A14" s="50" t="s">
        <v>173</v>
      </c>
      <c r="B14" s="51" t="s">
        <v>174</v>
      </c>
      <c r="C14" s="52">
        <v>151.32</v>
      </c>
    </row>
    <row r="15" ht="19.95" customHeight="1" spans="1:3">
      <c r="A15" s="50" t="s">
        <v>175</v>
      </c>
      <c r="B15" s="51" t="s">
        <v>176</v>
      </c>
      <c r="C15" s="52">
        <v>14.32</v>
      </c>
    </row>
    <row r="16" ht="19.95" customHeight="1" spans="1:3">
      <c r="A16" s="50" t="s">
        <v>177</v>
      </c>
      <c r="B16" s="51" t="s">
        <v>178</v>
      </c>
      <c r="C16" s="52">
        <v>1</v>
      </c>
    </row>
    <row r="17" ht="19.95" customHeight="1" spans="1:3">
      <c r="A17" s="50" t="s">
        <v>179</v>
      </c>
      <c r="B17" s="51" t="s">
        <v>180</v>
      </c>
      <c r="C17" s="52"/>
    </row>
    <row r="18" ht="19.95" customHeight="1" spans="1:3">
      <c r="A18" s="50" t="s">
        <v>181</v>
      </c>
      <c r="B18" s="51" t="s">
        <v>182</v>
      </c>
      <c r="C18" s="52"/>
    </row>
    <row r="19" ht="19.95" customHeight="1" spans="1:3">
      <c r="A19" s="50" t="s">
        <v>183</v>
      </c>
      <c r="B19" s="51" t="s">
        <v>184</v>
      </c>
      <c r="C19" s="52">
        <v>20</v>
      </c>
    </row>
    <row r="20" ht="19.95" customHeight="1" spans="1:3">
      <c r="A20" s="50" t="s">
        <v>185</v>
      </c>
      <c r="B20" s="51" t="s">
        <v>186</v>
      </c>
      <c r="C20" s="52">
        <v>180</v>
      </c>
    </row>
    <row r="21" ht="19.95" customHeight="1" spans="1:3">
      <c r="A21" s="50" t="s">
        <v>187</v>
      </c>
      <c r="B21" s="51" t="s">
        <v>188</v>
      </c>
      <c r="C21" s="52">
        <v>0.5</v>
      </c>
    </row>
    <row r="22" ht="19.95" customHeight="1" spans="1:3">
      <c r="A22" s="50" t="s">
        <v>189</v>
      </c>
      <c r="B22" s="51" t="s">
        <v>190</v>
      </c>
      <c r="C22" s="52"/>
    </row>
    <row r="23" ht="19.95" customHeight="1" spans="1:3">
      <c r="A23" s="50" t="s">
        <v>191</v>
      </c>
      <c r="B23" s="51" t="s">
        <v>192</v>
      </c>
      <c r="C23" s="52"/>
    </row>
    <row r="24" ht="19.95" customHeight="1" spans="1:3">
      <c r="A24" s="50" t="s">
        <v>193</v>
      </c>
      <c r="B24" s="51" t="s">
        <v>194</v>
      </c>
      <c r="C24" s="52">
        <v>2</v>
      </c>
    </row>
    <row r="25" ht="19.95" customHeight="1" spans="1:3">
      <c r="A25" s="50" t="s">
        <v>195</v>
      </c>
      <c r="B25" s="51" t="s">
        <v>196</v>
      </c>
      <c r="C25" s="52"/>
    </row>
    <row r="26" ht="19.95" customHeight="1" spans="1:3">
      <c r="A26" s="50" t="s">
        <v>197</v>
      </c>
      <c r="B26" s="51" t="s">
        <v>198</v>
      </c>
      <c r="C26" s="52"/>
    </row>
    <row r="27" ht="19.95" customHeight="1" spans="1:3">
      <c r="A27" s="50" t="s">
        <v>199</v>
      </c>
      <c r="B27" s="51" t="s">
        <v>200</v>
      </c>
      <c r="C27" s="52"/>
    </row>
    <row r="28" ht="19.95" customHeight="1" spans="1:3">
      <c r="A28" s="50" t="s">
        <v>201</v>
      </c>
      <c r="B28" s="51" t="s">
        <v>202</v>
      </c>
      <c r="C28" s="52"/>
    </row>
    <row r="29" ht="19.95" customHeight="1" spans="1:3">
      <c r="A29" s="50" t="s">
        <v>203</v>
      </c>
      <c r="B29" s="51" t="s">
        <v>204</v>
      </c>
      <c r="C29" s="52"/>
    </row>
    <row r="30" ht="19.95" customHeight="1" spans="1:3">
      <c r="A30" s="50" t="s">
        <v>205</v>
      </c>
      <c r="B30" s="51" t="s">
        <v>206</v>
      </c>
      <c r="C30" s="52"/>
    </row>
    <row r="31" ht="19.95" customHeight="1" spans="1:3">
      <c r="A31" s="50" t="s">
        <v>207</v>
      </c>
      <c r="B31" s="51" t="s">
        <v>208</v>
      </c>
      <c r="C31" s="52"/>
    </row>
    <row r="32" ht="19.95" customHeight="1" spans="1:3">
      <c r="A32" s="50" t="s">
        <v>209</v>
      </c>
      <c r="B32" s="51" t="s">
        <v>210</v>
      </c>
      <c r="C32" s="52"/>
    </row>
    <row r="33" ht="19.95" customHeight="1" spans="1:3">
      <c r="A33" s="50" t="s">
        <v>211</v>
      </c>
      <c r="B33" s="51" t="s">
        <v>212</v>
      </c>
      <c r="C33" s="52"/>
    </row>
    <row r="34" ht="19.95" customHeight="1" spans="1:3">
      <c r="A34" s="50" t="s">
        <v>213</v>
      </c>
      <c r="B34" s="51" t="s">
        <v>214</v>
      </c>
      <c r="C34" s="52"/>
    </row>
    <row r="35" ht="19.95" customHeight="1" spans="1:3">
      <c r="A35" s="50" t="s">
        <v>215</v>
      </c>
      <c r="B35" s="51" t="s">
        <v>216</v>
      </c>
      <c r="C35" s="52"/>
    </row>
    <row r="36" ht="19.95" customHeight="1" spans="1:3">
      <c r="A36" s="50" t="s">
        <v>217</v>
      </c>
      <c r="B36" s="51" t="s">
        <v>218</v>
      </c>
      <c r="C36" s="52"/>
    </row>
    <row r="37" ht="19.95" customHeight="1" spans="1:3">
      <c r="A37" s="50" t="s">
        <v>219</v>
      </c>
      <c r="B37" s="51" t="s">
        <v>220</v>
      </c>
      <c r="C37" s="52"/>
    </row>
    <row r="38" ht="19.95" customHeight="1" spans="1:3">
      <c r="A38" s="50" t="s">
        <v>221</v>
      </c>
      <c r="B38" s="51" t="s">
        <v>222</v>
      </c>
      <c r="C38" s="52"/>
    </row>
    <row r="39" ht="19.95" customHeight="1" spans="1:3">
      <c r="A39" s="50" t="s">
        <v>223</v>
      </c>
      <c r="B39" s="51" t="s">
        <v>224</v>
      </c>
      <c r="C39" s="52">
        <v>1.44</v>
      </c>
    </row>
    <row r="40" ht="19.95" customHeight="1" spans="1:3">
      <c r="A40" s="50" t="s">
        <v>225</v>
      </c>
      <c r="B40" s="51" t="s">
        <v>226</v>
      </c>
      <c r="C40" s="52"/>
    </row>
    <row r="41" ht="19.95" customHeight="1" spans="1:3">
      <c r="A41" s="50" t="s">
        <v>227</v>
      </c>
      <c r="B41" s="51" t="s">
        <v>228</v>
      </c>
      <c r="C41" s="52">
        <v>12.18</v>
      </c>
    </row>
    <row r="42" ht="19.95" customHeight="1" spans="1:3">
      <c r="A42" s="50" t="s">
        <v>229</v>
      </c>
      <c r="B42" s="51" t="s">
        <v>230</v>
      </c>
      <c r="C42" s="52"/>
    </row>
    <row r="43" ht="19.95" customHeight="1" spans="1:3">
      <c r="A43" s="50" t="s">
        <v>231</v>
      </c>
      <c r="B43" s="51" t="s">
        <v>232</v>
      </c>
      <c r="C43" s="52"/>
    </row>
    <row r="44" ht="19.95" customHeight="1" spans="1:3">
      <c r="A44" s="50" t="s">
        <v>233</v>
      </c>
      <c r="B44" s="51" t="s">
        <v>234</v>
      </c>
      <c r="C44" s="52"/>
    </row>
    <row r="45" ht="19.95" customHeight="1" spans="1:3">
      <c r="A45" s="50" t="s">
        <v>235</v>
      </c>
      <c r="B45" s="51" t="s">
        <v>236</v>
      </c>
      <c r="C45" s="52"/>
    </row>
    <row r="46" ht="19.95" customHeight="1" spans="1:3">
      <c r="A46" s="50" t="s">
        <v>237</v>
      </c>
      <c r="B46" s="51" t="s">
        <v>238</v>
      </c>
      <c r="C46" s="52"/>
    </row>
    <row r="47" ht="19.95" customHeight="1" spans="1:3">
      <c r="A47" s="50" t="s">
        <v>239</v>
      </c>
      <c r="B47" s="51" t="s">
        <v>240</v>
      </c>
      <c r="C47" s="52"/>
    </row>
    <row r="48" ht="19.95" customHeight="1" spans="1:3">
      <c r="A48" s="50" t="s">
        <v>241</v>
      </c>
      <c r="B48" s="51" t="s">
        <v>242</v>
      </c>
      <c r="C48" s="52"/>
    </row>
  </sheetData>
  <mergeCells count="1">
    <mergeCell ref="A1:C1"/>
  </mergeCells>
  <pageMargins left="0.75" right="0.75" top="0.589999973773956" bottom="0.275000005960464" header="0.509999990463257" footer="0.275000005960464"/>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C25" sqref="C25"/>
    </sheetView>
  </sheetViews>
  <sheetFormatPr defaultColWidth="10" defaultRowHeight="13.5" outlineLevelCol="5"/>
  <cols>
    <col min="1" max="1" width="24.1583333333333" customWidth="1"/>
    <col min="2" max="2" width="26.1916666666667" customWidth="1"/>
    <col min="3" max="3" width="25.375" customWidth="1"/>
    <col min="4" max="6" width="18.8666666666667" customWidth="1"/>
  </cols>
  <sheetData>
    <row r="1" ht="26.2" customHeight="1" spans="1:6">
      <c r="A1" s="44"/>
      <c r="F1" s="45"/>
    </row>
    <row r="2" ht="35.95" customHeight="1" spans="1:6">
      <c r="A2" s="35" t="s">
        <v>243</v>
      </c>
      <c r="B2" s="35"/>
      <c r="C2" s="35"/>
      <c r="D2" s="35"/>
      <c r="E2" s="35"/>
      <c r="F2" s="35"/>
    </row>
    <row r="3" ht="24.7" customHeight="1" spans="1:6">
      <c r="A3" s="46" t="s">
        <v>4</v>
      </c>
      <c r="B3" s="44"/>
      <c r="C3" s="44"/>
      <c r="D3" s="44"/>
      <c r="E3" s="44"/>
      <c r="F3" s="36" t="s">
        <v>80</v>
      </c>
    </row>
    <row r="4" ht="28.45" customHeight="1" spans="1:6">
      <c r="A4" s="38" t="s">
        <v>244</v>
      </c>
      <c r="B4" s="37" t="s">
        <v>245</v>
      </c>
      <c r="C4" s="37" t="s">
        <v>246</v>
      </c>
      <c r="D4" s="37"/>
      <c r="E4" s="37"/>
      <c r="F4" s="37" t="s">
        <v>247</v>
      </c>
    </row>
    <row r="5" ht="27.7" customHeight="1" spans="1:6">
      <c r="A5" s="38"/>
      <c r="B5" s="37"/>
      <c r="C5" s="37" t="s">
        <v>91</v>
      </c>
      <c r="D5" s="37" t="s">
        <v>248</v>
      </c>
      <c r="E5" s="37" t="s">
        <v>249</v>
      </c>
      <c r="F5" s="37"/>
    </row>
    <row r="6" ht="45.7" customHeight="1" spans="1:6">
      <c r="A6" s="47"/>
      <c r="B6" s="47"/>
      <c r="C6" s="47"/>
      <c r="D6" s="47"/>
      <c r="E6" s="47"/>
      <c r="F6" s="47"/>
    </row>
    <row r="7" ht="14.2" customHeight="1" spans="1:6">
      <c r="A7" s="44"/>
      <c r="B7" s="44"/>
      <c r="C7" s="44"/>
      <c r="D7" s="44"/>
      <c r="E7" s="44"/>
      <c r="F7" s="44"/>
    </row>
    <row r="8" ht="14.2" customHeight="1" spans="1:1">
      <c r="A8" s="48"/>
    </row>
    <row r="9" ht="14.2" customHeight="1" spans="1:1">
      <c r="A9" s="48"/>
    </row>
    <row r="10" ht="14.3" customHeight="1"/>
    <row r="11" ht="14.3" customHeight="1"/>
    <row r="12" ht="14.3" customHeight="1"/>
    <row r="13" ht="14.3" customHeight="1" spans="2:2">
      <c r="B13" s="44"/>
    </row>
  </sheetData>
  <mergeCells count="5">
    <mergeCell ref="A2:F2"/>
    <mergeCell ref="C4:E4"/>
    <mergeCell ref="A4:A5"/>
    <mergeCell ref="B4:B5"/>
    <mergeCell ref="F4:F5"/>
  </mergeCells>
  <pageMargins left="0.75" right="0.75" top="1" bottom="1" header="0.504999995231628" footer="0.50499999523162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I13" sqref="I13:I14"/>
    </sheetView>
  </sheetViews>
  <sheetFormatPr defaultColWidth="10" defaultRowHeight="13.5"/>
  <cols>
    <col min="1" max="1" width="9.31666666666667" customWidth="1"/>
    <col min="2" max="3" width="7.875" customWidth="1"/>
    <col min="4" max="4" width="26.6" customWidth="1"/>
    <col min="5" max="5" width="15.0666666666667" customWidth="1"/>
    <col min="6" max="11" width="13.3" customWidth="1"/>
  </cols>
  <sheetData>
    <row r="1" ht="31.95" customHeight="1" spans="1:11">
      <c r="A1" s="35" t="s">
        <v>250</v>
      </c>
      <c r="B1" s="35"/>
      <c r="C1" s="35"/>
      <c r="D1" s="35"/>
      <c r="E1" s="35"/>
      <c r="F1" s="35"/>
      <c r="G1" s="35"/>
      <c r="H1" s="35"/>
      <c r="I1" s="35"/>
      <c r="J1" s="35"/>
      <c r="K1" s="35"/>
    </row>
    <row r="2" ht="33.9" customHeight="1" spans="1:11">
      <c r="A2" s="10" t="s">
        <v>4</v>
      </c>
      <c r="B2" s="10"/>
      <c r="D2" s="10"/>
      <c r="E2" s="10"/>
      <c r="F2" s="10"/>
      <c r="G2" s="10"/>
      <c r="H2" s="36"/>
      <c r="K2" s="36" t="s">
        <v>98</v>
      </c>
    </row>
    <row r="3" ht="19.95" customHeight="1" spans="1:11">
      <c r="A3" s="37" t="s">
        <v>149</v>
      </c>
      <c r="B3" s="37"/>
      <c r="C3" s="37"/>
      <c r="D3" s="37" t="s">
        <v>150</v>
      </c>
      <c r="E3" s="37" t="s">
        <v>83</v>
      </c>
      <c r="F3" s="37" t="s">
        <v>251</v>
      </c>
      <c r="G3" s="37"/>
      <c r="H3" s="37"/>
      <c r="I3" s="37"/>
      <c r="J3" s="37"/>
      <c r="K3" s="37"/>
    </row>
    <row r="4" ht="19.95" customHeight="1" spans="1:11">
      <c r="A4" s="37" t="s">
        <v>108</v>
      </c>
      <c r="B4" s="37" t="s">
        <v>109</v>
      </c>
      <c r="C4" s="37" t="s">
        <v>110</v>
      </c>
      <c r="D4" s="37"/>
      <c r="E4" s="37"/>
      <c r="F4" s="37" t="s">
        <v>85</v>
      </c>
      <c r="G4" s="37" t="s">
        <v>151</v>
      </c>
      <c r="H4" s="37"/>
      <c r="I4" s="37"/>
      <c r="J4" s="37"/>
      <c r="K4" s="37" t="s">
        <v>152</v>
      </c>
    </row>
    <row r="5" ht="35.95" customHeight="1" spans="1:11">
      <c r="A5" s="37"/>
      <c r="B5" s="37"/>
      <c r="C5" s="37"/>
      <c r="D5" s="37"/>
      <c r="E5" s="37"/>
      <c r="F5" s="37"/>
      <c r="G5" s="37" t="s">
        <v>101</v>
      </c>
      <c r="H5" s="38" t="s">
        <v>102</v>
      </c>
      <c r="I5" s="38" t="s">
        <v>103</v>
      </c>
      <c r="J5" s="38" t="s">
        <v>105</v>
      </c>
      <c r="K5" s="37"/>
    </row>
    <row r="6" ht="20.95" customHeight="1" spans="1:11">
      <c r="A6" s="39" t="s">
        <v>130</v>
      </c>
      <c r="B6" s="40"/>
      <c r="C6" s="40"/>
      <c r="D6" s="39" t="s">
        <v>252</v>
      </c>
      <c r="E6" s="41">
        <f>K6</f>
        <v>4000</v>
      </c>
      <c r="F6" s="41"/>
      <c r="G6" s="41"/>
      <c r="H6" s="41"/>
      <c r="I6" s="41"/>
      <c r="J6" s="41"/>
      <c r="K6" s="41">
        <v>4000</v>
      </c>
    </row>
    <row r="7" ht="20.95" customHeight="1" spans="1:11">
      <c r="A7" s="39" t="s">
        <v>130</v>
      </c>
      <c r="B7" s="42" t="s">
        <v>138</v>
      </c>
      <c r="C7" s="43"/>
      <c r="D7" s="42"/>
      <c r="E7" s="41">
        <f>K7</f>
        <v>4000</v>
      </c>
      <c r="F7" s="41"/>
      <c r="G7" s="41"/>
      <c r="H7" s="41"/>
      <c r="I7" s="41"/>
      <c r="J7" s="41"/>
      <c r="K7" s="41">
        <v>4000</v>
      </c>
    </row>
    <row r="8" ht="20.95" customHeight="1" spans="1:11">
      <c r="A8" s="39" t="s">
        <v>130</v>
      </c>
      <c r="B8" s="42" t="s">
        <v>138</v>
      </c>
      <c r="C8" s="42" t="s">
        <v>121</v>
      </c>
      <c r="D8" s="42" t="s">
        <v>140</v>
      </c>
      <c r="E8" s="41">
        <f>K8</f>
        <v>4000</v>
      </c>
      <c r="F8" s="41"/>
      <c r="G8" s="41"/>
      <c r="H8" s="41"/>
      <c r="I8" s="41"/>
      <c r="J8" s="41"/>
      <c r="K8" s="41">
        <v>4000</v>
      </c>
    </row>
    <row r="9" ht="13.45" customHeight="1"/>
    <row r="10" ht="13.45" customHeight="1"/>
    <row r="11" ht="13.45" customHeight="1"/>
    <row r="12" ht="13.45" customHeight="1"/>
    <row r="13" ht="13.45" customHeight="1"/>
    <row r="14" ht="13.45" customHeight="1"/>
    <row r="15" ht="13.45" customHeight="1"/>
    <row r="16" ht="13.45" customHeight="1"/>
    <row r="17" ht="13.45" customHeight="1"/>
    <row r="18" ht="13.45" customHeight="1"/>
    <row r="19" ht="13.45" customHeight="1" spans="1:1">
      <c r="A19" s="10"/>
    </row>
  </sheetData>
  <mergeCells count="12">
    <mergeCell ref="A1:K1"/>
    <mergeCell ref="A2:B2"/>
    <mergeCell ref="A3:C3"/>
    <mergeCell ref="F3:K3"/>
    <mergeCell ref="G4:J4"/>
    <mergeCell ref="A4:A5"/>
    <mergeCell ref="B4:B5"/>
    <mergeCell ref="C4:C5"/>
    <mergeCell ref="D3:D5"/>
    <mergeCell ref="E3:E5"/>
    <mergeCell ref="F4:F5"/>
    <mergeCell ref="K4:K5"/>
  </mergeCells>
  <pageMargins left="0.75" right="0.550000011920929" top="1" bottom="1" header="0.504999995231628" footer="0.50499999523162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2023-04-11T01:49:00Z</dcterms:created>
  <dcterms:modified xsi:type="dcterms:W3CDTF">2023-04-14T08:11:45Z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9E7D5FA4D75C48199FCC471B8970ADEE_12</vt:lpwstr>
  </property>
  <property fmtid="{D5CDD505-2E9C-101B-9397-08002B2CF9AE}" pid="3" name="KSOProductBuildVer">
    <vt:lpwstr>2052-11.1.0.14036</vt:lpwstr>
  </property>
</Properties>
</file>