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9"/>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s>
  <calcPr calcId="144525"/>
</workbook>
</file>

<file path=xl/sharedStrings.xml><?xml version="1.0" encoding="utf-8"?>
<sst xmlns="http://schemas.openxmlformats.org/spreadsheetml/2006/main" count="1150" uniqueCount="480">
  <si>
    <t>2023年度部门预算公开表</t>
  </si>
  <si>
    <t>预算代码：</t>
  </si>
  <si>
    <t>001020</t>
  </si>
  <si>
    <t>单位名称：</t>
  </si>
  <si>
    <t>盘锦辽滨沿海经济技术开发区管理委员会产业园区管理办公室</t>
  </si>
  <si>
    <t>2023年度收支预算总表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</si>
  <si>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</si>
  <si>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</si>
  <si>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</si>
  <si>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</si>
  <si>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</si>
  <si>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</si>
  <si>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</si>
  <si>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</si>
  <si>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</si>
  <si>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</si>
  <si>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</si>
  <si>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</si>
  <si>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</si>
  <si>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</si>
  <si>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</si>
  <si>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</si>
  <si>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</si>
  <si>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</si>
  <si>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</si>
  <si>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</si>
  <si>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</si>
  <si>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</si>
  <si>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</si>
  <si>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</si>
  <si>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</si>
  <si>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</si>
  <si>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</si>
  <si>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</si>
  <si>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</si>
  <si>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</si>
  <si>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</si>
  <si>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</si>
  <si>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</si>
  <si>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</si>
  <si>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</si>
  <si>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</si>
  <si>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</si>
  <si>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</si>
  <si>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</si>
  <si>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</si>
  <si>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</si>
  <si>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</si>
  <si>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</si>
  <si>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</si>
  <si>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</si>
  <si>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</si>
  <si>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</si>
  <si>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</si>
  <si>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</si>
  <si>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</si>
  <si>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</si>
  <si>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</si>
  <si>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</si>
  <si>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</si>
  <si>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</si>
  <si>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</si>
  <si>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</si>
  <si>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</si>
  <si>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</si>
  <si>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</si>
  <si>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</si>
  <si>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</si>
  <si>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</si>
  <si>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</si>
  <si>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</si>
  <si>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</si>
  <si>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</si>
  <si>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</si>
  <si>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</si>
  <si>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</si>
  <si>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</si>
  <si>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</si>
  <si>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</si>
  <si>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2023年度收入预算总表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</si>
  <si>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</si>
  <si>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</si>
  <si>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</si>
  <si>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</si>
  <si>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</si>
  <si>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</si>
  <si>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</si>
  <si>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</si>
  <si>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</si>
  <si>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</si>
  <si>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</si>
  <si>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</si>
  <si>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</si>
  <si>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</si>
  <si>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</si>
  <si>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</si>
  <si>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</si>
  <si>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2023年度支出预算总表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</si>
  <si>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</si>
  <si>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</si>
  <si>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</si>
  <si>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</si>
  <si>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</si>
  <si>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</si>
  <si>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</si>
  <si>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</si>
  <si>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</si>
  <si>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</si>
  <si>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</si>
  <si>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</si>
  <si>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</si>
  <si>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001020盘锦辽滨沿海经济技术开发区管理委员会产业园区管理办公室</t>
  </si>
  <si>
    <t>201</t>
  </si>
  <si>
    <t>13</t>
  </si>
  <si>
    <t>商贸事务</t>
  </si>
  <si>
    <t>01</t>
  </si>
  <si>
    <t>行政运行</t>
  </si>
  <si>
    <t>02</t>
  </si>
  <si>
    <t>一般行政管理事务</t>
  </si>
  <si>
    <t>08</t>
  </si>
  <si>
    <t>招商引资</t>
  </si>
  <si>
    <t>50</t>
  </si>
  <si>
    <t>事业运行</t>
  </si>
  <si>
    <t>208</t>
  </si>
  <si>
    <t>05</t>
  </si>
  <si>
    <t>行政事业单位养老支出</t>
  </si>
  <si>
    <t>机关事业单位基本养老保险缴费支出</t>
  </si>
  <si>
    <t>99</t>
  </si>
  <si>
    <t>其他社会保障和就业支出</t>
  </si>
  <si>
    <t>210</t>
  </si>
  <si>
    <t>11</t>
  </si>
  <si>
    <t>行政事业单位医疗</t>
  </si>
  <si>
    <t>行政单位医疗</t>
  </si>
  <si>
    <t>事业单位医疗</t>
  </si>
  <si>
    <t>其他行政事业单位医疗支出</t>
  </si>
  <si>
    <t>216</t>
  </si>
  <si>
    <t>06</t>
  </si>
  <si>
    <t>涉外发展服务支出</t>
  </si>
  <si>
    <t>其他涉外发展服务支出</t>
  </si>
  <si>
    <t>221</t>
  </si>
  <si>
    <t>住房改革支出</t>
  </si>
  <si>
    <t>住房公积金</t>
  </si>
  <si>
    <t>2023年度财政拨款收支预算总表</t>
  </si>
  <si>
    <t>2023年度一般公共预算支出表</t>
  </si>
  <si>
    <t>科目代码（按功能分类）</t>
  </si>
  <si>
    <t>科目名称（类/款/项)</t>
  </si>
  <si>
    <t>基本支出</t>
  </si>
  <si>
    <t>项目支出</t>
  </si>
  <si>
    <t>2023年度一般公共预算基本支出表</t>
  </si>
  <si>
    <t>2023年预算数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</si>
  <si>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</si>
  <si>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</si>
  <si>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</si>
  <si>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</si>
  <si>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</si>
  <si>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</si>
  <si>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</si>
  <si>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</si>
  <si>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</si>
  <si>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</si>
  <si>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</si>
  <si>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</si>
  <si>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</si>
  <si>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</si>
  <si>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</si>
  <si>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</si>
  <si>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</si>
  <si>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</si>
  <si>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</si>
  <si>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</si>
  <si>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</si>
  <si>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</si>
  <si>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</si>
  <si>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</si>
  <si>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</si>
  <si>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</si>
  <si>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</si>
  <si>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</si>
  <si>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</si>
  <si>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</si>
  <si>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</si>
  <si>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</si>
  <si>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</si>
  <si>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</si>
  <si>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</si>
  <si>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</si>
  <si>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</si>
  <si>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</si>
  <si>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</si>
  <si>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</si>
  <si>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</si>
  <si>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</si>
  <si>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</si>
  <si>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</si>
  <si>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</si>
  <si>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</si>
  <si>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</si>
  <si>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</si>
  <si>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</si>
  <si>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</si>
  <si>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</si>
  <si>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</si>
  <si>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</si>
  <si>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</si>
  <si>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</si>
  <si>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</si>
  <si>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</si>
  <si>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</si>
  <si>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</si>
  <si>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</si>
  <si>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</si>
  <si>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</si>
  <si>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</si>
  <si>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</si>
  <si>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</si>
  <si>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</si>
  <si>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</si>
  <si>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</si>
  <si>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</si>
  <si>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</si>
  <si>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</si>
  <si>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</si>
  <si>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</si>
  <si>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</si>
  <si>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</si>
  <si>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</si>
  <si>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</si>
  <si>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</si>
  <si>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</si>
  <si>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</si>
  <si>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</si>
  <si>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</si>
  <si>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</si>
  <si>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</si>
  <si>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</si>
  <si>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</si>
  <si>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31002</t>
  </si>
  <si>
    <t xml:space="preserve">  办公设备购置</t>
  </si>
  <si>
    <t>2023年度一般公共预算“三公”经费支出表</t>
  </si>
  <si>
    <t>“三公”经费合计</t>
  </si>
  <si>
    <t>因公出国（境）费</t>
  </si>
  <si>
    <t>公务用车购置及运行费</t>
  </si>
  <si>
    <t>公务接待费</t>
  </si>
  <si>
    <t>公务用车购置费</t>
  </si>
  <si>
    <t>公务用车运行费</t>
  </si>
  <si>
    <t>2023年度政府性基金预算支出表</t>
  </si>
  <si>
    <t>本年支出</t>
  </si>
  <si>
    <t>合  计</t>
  </si>
  <si>
    <t>2023年辽滨经开区产业园区管理办公室综合预算项目支出表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</si>
  <si>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</si>
  <si>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</si>
  <si>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</si>
  <si>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</si>
  <si>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</si>
  <si>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</si>
  <si>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</si>
  <si>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</si>
  <si>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</si>
  <si>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</si>
  <si>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</si>
  <si>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</si>
  <si>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</si>
  <si>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</si>
  <si>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盘锦辽滨经开区管理委员会</t>
  </si>
  <si>
    <t>专家评审会费用</t>
  </si>
  <si>
    <t>根据市商务局党组书记、局长王学林在2022年全市商务工作会议上的报告中下达2022年全市招商引资指标任务，此任务分解表中提到辽滨经开区全年签约注册项目45个。
600元/人，一次评审4名专家，一次评审会费用共计2400元，全年任务指标45个项目，2022年盘锦市下达经开区招商任务指标落地45个项目，费用合计2400元*45=108000元</t>
  </si>
  <si>
    <t>是</t>
  </si>
  <si>
    <t>否</t>
  </si>
  <si>
    <t>生态环境分局环保技术咨询服务费</t>
  </si>
  <si>
    <t>1.协助甲方编制地方生态环境规范性技术及政策文件；50000元
2.协助甲方开展行政管辖域内重点企业环保体检，编制企业环保体检报告，并协助甲方监督企业进行整改；400000元
3.协助甲方就突发生态环境事件或信访事件展开溯源调查并编制溯源调查报告；100000元
4.协助甲方分析企业污染物实际排放量并提出污染物总量控制及削减方案；出现重污染天气时，协助甲方开展重污染天气应急响应工作，对重污染天气减排效果开展后评价并编制报告。150000元
5.人员常驻费用（按2人计算）265000元
总计965000元。</t>
  </si>
  <si>
    <t>产业园区环保管家技术服务经费</t>
  </si>
  <si>
    <t>为加快推进工业园区环境治理体系和治理能力现代化建设，加大对环境污染第三方治理的支持力度。辽滨沿海经济技术开发区产业结构以石化及精细化工、特色装备制造、高新技术产业为主导，面临的环境保护问题，不单是末端治理问题，更需通过源头把控、结构调整、循环经济、技术改造等措施减少园区污染物排放总量，采取综合整改等多种措施来治理园区的环境问题。第三方环保管家在协助工业园区环境管理方面经验丰富，可协助产业园区科学开展生态环境治理工作。           
 1.为石化园区产业准入提供环保咨询服务；150000元
2.为石化园区企业在建项目和运营项目提供环保咨询服务；200000元
3.为石化园区提供环境容量分析并编制报告；100000元
4.为石化园区高质量发展提供技术和政策支持；250000元
5.人员配置费用；270000元
总计970000元。</t>
  </si>
  <si>
    <t>石化联合会会费</t>
  </si>
  <si>
    <t>石化联合会会费 3万/年。中国石油和化学工业联合会是石油和化工行业具有服务和一定管理职能的全国性、综合性的社会中介组织。现拥有会员单位300多家。辽东湾新区石化园区现已是理事会成员单位，中国化工园区30强。</t>
  </si>
  <si>
    <t>招商引资工作奖补资金</t>
  </si>
  <si>
    <t>1.长三角：3人/5天/次，一年14次，车票600元，餐费、交通补助：2700元，住宿5000元，机票7000元，小计：15,300元，合计214200元/年。                                 
2.北京：10次/年,一次2人3天，车票：800元/次；餐费、交通补助：1080元/次；住宿：1000元/次；小计：2880元／次,合计28800元/年。
3.上海：9次/年,一次2人3天，车票：410元/次；飞机票：4640元/次；餐费、交通补助：1080元/次；住宿：1000元/次；小计：7030／次  合计63270元/年。
4.深圳：4次/年,一次2人3天，车票：410元/次；飞机票：8960元/次；餐费、交通补助：1080元/次；住宿：900元/次；小计：11350／次，合计45400元/年。 
以上共计351670元。</t>
  </si>
  <si>
    <t>走出去：每月走出去接待企业2次，一次2人3天，一年走出去10次，平均500元/次，约10000元；
请进来:每月请进来接待企业4次，一次2人2天，平均500元/次，全年10批次,约20,000元；合计约30,000元。</t>
  </si>
  <si>
    <t>因公出国（境）费用</t>
  </si>
  <si>
    <t>1.美国：1次/年，一次3人7天，签证：4500元；车票:1500元（盘锦至北京往返）；飞机票：75000元；餐费、交通补助：8100元；住宿：32000元；公杂费：6600元，合计127700元；
2.德国、荷兰：1次/年，一次3人7天，签证：4500元；车票：1500元（盘锦至北京往返）；飞机票：75000元；餐费、交通补助：9500元；住宿：24000元；公杂费：6000元，合计120500元；
3.日本、韩国：1次/年,一次3人7天，签证：4500元；车票：1000元（营口至大连往返）；飞机票：45000元；餐费、交通补助：11000；住宿：21000元；公杂费：5500元，合计88000元；
4.台湾：1次/年，一次3人7天，通行证：1000元；车票:1000元（盘锦至沈阳往返）；飞机票：45000元；餐费、交通补助：8800元；住宿：19000元；公杂费：5900元，合计80700元；
费用合计416900元。</t>
  </si>
  <si>
    <t>部门（单位）整体绩效目标表</t>
  </si>
  <si>
    <t>表16</t>
  </si>
  <si>
    <t>部门（单位）名称</t>
  </si>
  <si>
    <t>001020盘锦辽滨沿海经济技术开发区管理委员会产业园区管理办公室-211106000</t>
  </si>
  <si>
    <t>年度主要任务</t>
  </si>
  <si>
    <t>对应项目</t>
  </si>
  <si>
    <t>预算资金情况</t>
  </si>
  <si>
    <t>基本支出公用经费（保运转）</t>
  </si>
  <si>
    <t>基本支出公用经费（刚性）</t>
  </si>
  <si>
    <t>基本支出人员经费（保工资）</t>
  </si>
  <si>
    <t>基本支出人员经费（刚性）</t>
  </si>
  <si>
    <t>基本支出人员经费（其他）</t>
  </si>
  <si>
    <t>专项工作出访的因公临时出国（境）经费</t>
  </si>
  <si>
    <t>年度绩效目标</t>
  </si>
  <si>
    <t>开展走出去、请进来，在全国疫情的新形势下，定期对长三角、珠三角、京津冀等重点地区开展集中走访。保证长春化工5.5万吨/年环氧树脂三期项目、联成塑胶30万吨/年氯乙烯等签约项目早开工，保证辽宁华路年产4万吨碳酸乙烯酯/丙烯酯项目、赛菲改扩建等在建项目早投产，保证联成、长春、新邦等投产企业平稳运行。全力提升园区影响力，进一步提高对园区宣传工作的重视程度，补齐园区发展短板，力求中国化工园区30强排名稳中有进，不断宣传经开区发展优势，完成建设一流石化基地行动方案及路线图的定稿工作，并组织召开行动方案的评审会议，利用会议契机提升园区行业影响力。提升队伍专业素养，加大队伍建设管理力度，加强产业发展、专业知识培训学习力度，定期开展一次交流学习活动，提升招商人员综合素质。</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</si>
  <si>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</si>
  <si>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</si>
  <si>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</si>
  <si>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</si>
  <si>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</si>
  <si>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</si>
  <si>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</si>
  <si>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</si>
  <si>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</si>
  <si>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</si>
  <si>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</si>
  <si>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</si>
  <si>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</si>
  <si>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</si>
  <si>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</si>
  <si>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</si>
  <si>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</si>
  <si>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</si>
  <si>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</si>
  <si>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</si>
  <si>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</si>
  <si>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</si>
  <si>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</si>
  <si>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</si>
  <si>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</si>
  <si>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</si>
  <si>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</si>
  <si>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</si>
  <si>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</si>
  <si>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</si>
  <si>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</si>
  <si>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</si>
  <si>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</si>
  <si>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</si>
  <si>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</si>
  <si>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</si>
  <si>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</si>
  <si>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</si>
  <si>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</si>
  <si>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</si>
  <si>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</si>
  <si>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</si>
  <si>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</si>
  <si>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</si>
  <si>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</si>
  <si>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</si>
  <si>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</si>
  <si>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</si>
  <si>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</si>
  <si>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</si>
  <si>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</si>
  <si>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</si>
  <si>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</si>
  <si>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经济效益</t>
  </si>
  <si>
    <t>完成招商引资金额</t>
  </si>
  <si>
    <t>55</t>
  </si>
  <si>
    <t>亿元</t>
  </si>
  <si>
    <t>招商活动签约项目个数</t>
  </si>
  <si>
    <t>&gt;=</t>
  </si>
  <si>
    <t>个</t>
  </si>
  <si>
    <t>服务对象满意度</t>
  </si>
  <si>
    <t>服务企业满意度</t>
  </si>
  <si>
    <t>95</t>
  </si>
  <si>
    <t>可持续性</t>
  </si>
  <si>
    <t>创新驱动发展</t>
  </si>
  <si>
    <t>培养高水平招商引资队伍</t>
  </si>
  <si>
    <t>加强培训</t>
  </si>
  <si>
    <t>2023年度部门预算项目（政策）绩效目标表</t>
  </si>
  <si>
    <t>项目(政策)名称</t>
  </si>
  <si>
    <t>主管部门</t>
  </si>
  <si>
    <t>盘锦辽东湾新区管理委员会</t>
  </si>
  <si>
    <t>实施单位</t>
  </si>
  <si>
    <t>盘锦辽滨沿海经济技术开发区管理委员会产业园区管理办公室(主导分配)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</si>
  <si>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</si>
  <si>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</si>
  <si>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</si>
  <si>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</si>
  <si>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</si>
  <si>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</si>
  <si>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</si>
  <si>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</si>
  <si>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</si>
  <si>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</si>
  <si>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</si>
  <si>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为落实中办和国办《关于构建现代环境治理体系的指导意见》创新环境治理模式，鼓励有条件的工业园区聘请专业的环保管家，协助盘锦辽滨沿海经济技术开发区打造成绿色循环的石油化工园区，根据《中华人民共和国环境保护法》和有关法律规定，聘请第三方环保机构，利用其熟悉生态环境政策、法规，和长期从事环境污染治理相关工作等专业优势，提供环保管家技术服务。</t>
  </si>
  <si>
    <t>绩效指标</t>
  </si>
  <si>
    <t>产出指标</t>
  </si>
  <si>
    <t>数量指标</t>
  </si>
  <si>
    <t>到石化及精细化工产业园区企业进行调研，并出具调研报告。</t>
  </si>
  <si>
    <t>10</t>
  </si>
  <si>
    <t>份</t>
  </si>
  <si>
    <t>2023年12月</t>
  </si>
  <si>
    <t>出具石化及精细化工产业园区环境分析报告</t>
  </si>
  <si>
    <t>质量指标</t>
  </si>
  <si>
    <t>石化及精细化工产业园区内企业调研覆盖率</t>
  </si>
  <si>
    <t>90</t>
  </si>
  <si>
    <t>对石化及精细化工产业园区内水环境进行全面监测</t>
  </si>
  <si>
    <t>80</t>
  </si>
  <si>
    <t>时效指标</t>
  </si>
  <si>
    <t>对石化及精细化工产业园区内环境管控响应率</t>
  </si>
  <si>
    <t>成本指标</t>
  </si>
  <si>
    <t>环保管家技术服务成本</t>
  </si>
  <si>
    <t>万元</t>
  </si>
  <si>
    <t>效益指标</t>
  </si>
  <si>
    <t>生态效益指标</t>
  </si>
  <si>
    <t>节能环保</t>
  </si>
  <si>
    <t>促进节排</t>
  </si>
  <si>
    <t>可持续影响指标</t>
  </si>
  <si>
    <t>安全环保长效机制健全性</t>
  </si>
  <si>
    <t>完善健全</t>
  </si>
  <si>
    <t>满意度指标</t>
  </si>
  <si>
    <t>服务对象满意度指标</t>
  </si>
  <si>
    <t>项目服务单位满意度</t>
  </si>
  <si>
    <t>满意</t>
  </si>
  <si>
    <t>协助经开区生态环境分局编制地方生态环境规范性技术及政策文件、开展行政管辖域内重点企业环保体检，编制企业环保体检报告，并协助监督企业进行整改、协助甲方分析企业污染物实际排放量并提出污染物总量控制及削减方案；出现重污染天气时，协助开展重污染天气应急响应工作，对重污染天气减排效果开展后评价并编制报告。</t>
  </si>
  <si>
    <t>出具企业环保体检报告</t>
  </si>
  <si>
    <t>突发环境事件或环境信访事件溯源调查报告。</t>
  </si>
  <si>
    <t>环保技术人员驻场服务率</t>
  </si>
  <si>
    <t>150</t>
  </si>
  <si>
    <t>天</t>
  </si>
  <si>
    <t>出具企业调研报告达标率</t>
  </si>
  <si>
    <t>出具环保调研报告的及时性</t>
  </si>
  <si>
    <t>及时</t>
  </si>
  <si>
    <t>经济效益指标</t>
  </si>
  <si>
    <t>带动环保产业发展</t>
  </si>
  <si>
    <t>积极推动</t>
  </si>
  <si>
    <t>项目服务单位的满意度</t>
  </si>
  <si>
    <t>经开区开展“走出去”、“请进来”招商引资活动20次，更好的推进经开区招商引资工作。</t>
  </si>
  <si>
    <t>招商活动签约项目金额</t>
  </si>
  <si>
    <t>招商活动的签约项目个数</t>
  </si>
  <si>
    <t>15</t>
  </si>
  <si>
    <t>招商引资走出去、请进来优质企业占比情况</t>
  </si>
  <si>
    <t>75</t>
  </si>
  <si>
    <t>招商引资达标情况</t>
  </si>
  <si>
    <t>招商引资工作开展及时率</t>
  </si>
  <si>
    <t>开展招商引资工作所需经费</t>
  </si>
  <si>
    <t>180</t>
  </si>
  <si>
    <t>元/人天</t>
  </si>
  <si>
    <t>招商引资项目的可持续性</t>
  </si>
  <si>
    <t>持续推进</t>
  </si>
  <si>
    <t>招商引资企业满意度</t>
  </si>
  <si>
    <t>通过中国石油和化学工业联合会加强与其他园区、企业沟通、交流，并起到对外宣传经开区，提升经开区知名度作用，保持中国化工园区30强。</t>
  </si>
  <si>
    <t>邀请经开区参加石化联合会组织的石化产业会议比率</t>
  </si>
  <si>
    <t>邀请经开区参加重大活动</t>
  </si>
  <si>
    <t>1</t>
  </si>
  <si>
    <t>推荐产业相关上市公司</t>
  </si>
  <si>
    <t>石化联合会推荐符合经开区产业发展项目比例</t>
  </si>
  <si>
    <t>石化联合会组织石化产业相关会议时效性</t>
  </si>
  <si>
    <t>国家级石化联合会会员单位成本</t>
  </si>
  <si>
    <t>3</t>
  </si>
  <si>
    <t>社会效益指标</t>
  </si>
  <si>
    <t>促进经开区产业发展结构完善</t>
  </si>
  <si>
    <t>促进完善</t>
  </si>
  <si>
    <t>促进经开区产业项目高质量发展</t>
  </si>
  <si>
    <t>促进发展</t>
  </si>
  <si>
    <t>经开区满意度</t>
  </si>
  <si>
    <t>根据市商务局在2022年全市商务工作会议报告中下达的2022年全市招商引资指标任务，此任务分解表中提到经开区全年签约注册项目45个，600元/人，一次评审4个专家，一次评审费2400元，全年任务45个。保障评审项目符合经开区发展规划。</t>
  </si>
  <si>
    <t>聘请专家的人次</t>
  </si>
  <si>
    <t>人次</t>
  </si>
  <si>
    <t>专家评审项目数量</t>
  </si>
  <si>
    <t>45</t>
  </si>
  <si>
    <t>采纳评审结果数量</t>
  </si>
  <si>
    <t>评审及时率</t>
  </si>
  <si>
    <t>项目评审费</t>
  </si>
  <si>
    <t>600</t>
  </si>
  <si>
    <t>元/（人天）</t>
  </si>
  <si>
    <t>项目评审结果采纳率</t>
  </si>
  <si>
    <t>项目后续管控完善性</t>
  </si>
  <si>
    <t>良好</t>
  </si>
  <si>
    <t>项目单位满意度</t>
  </si>
  <si>
    <t>本年预计出国4次，分别到日韩、美国、德国、荷兰、台湾进行招商引资活动，全力拓宽经开区招商引资路径，力争引入有实力的外资企业，切实带动经开区的经济发展。</t>
  </si>
  <si>
    <t>出国人次</t>
  </si>
  <si>
    <t>12</t>
  </si>
  <si>
    <t>出国天数</t>
  </si>
  <si>
    <t>28</t>
  </si>
  <si>
    <t>赴外地招商引资次数</t>
  </si>
  <si>
    <t>4</t>
  </si>
  <si>
    <t>经费支出规范率</t>
  </si>
  <si>
    <t>预算成本控制</t>
  </si>
  <si>
    <t>42</t>
  </si>
  <si>
    <t>经费支出规范性</t>
  </si>
  <si>
    <t>严控标准</t>
  </si>
  <si>
    <t>推动招商</t>
  </si>
  <si>
    <t>招商活动提升经开区对外知名度</t>
  </si>
  <si>
    <t>大力推广</t>
  </si>
  <si>
    <t>政府满意度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</si>
</sst>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s>
  <fonts count="44">
    <font>
      <sz val="11"/>
      <color indexed="8"/>
      <name val="宋体"/>
      <charset val="1"/>
      <scheme val="minor"/>
    </font>
    <font>
      <b/>
      <sz val="22"/>
      <name val="宋体"/>
      <charset val="134"/>
    </font>
    <font>
      <sz val="10"/>
      <name val="宋体"/>
      <charset val="134"/>
    </font>
    <font>
      <sz val="10"/>
      <name val="SimSun"/>
      <charset val="134"/>
    </font>
    <font>
      <sz val="9"/>
      <name val="SimSun"/>
      <charset val="134"/>
    </font>
    <font>
      <b/>
      <sz val="20"/>
      <name val="SimSun"/>
      <charset val="134"/>
    </font>
    <font>
      <b/>
      <sz val="9"/>
      <name val="宋体"/>
      <charset val="134"/>
    </font>
    <font>
      <sz val="9"/>
      <name val="宋体"/>
      <charset val="134"/>
    </font>
    <font>
      <b/>
      <sz val="24"/>
      <name val="宋体"/>
      <charset val="134"/>
    </font>
    <font>
      <b/>
      <sz val="10"/>
      <name val="宋体"/>
      <charset val="134"/>
    </font>
    <font>
      <sz val="16"/>
      <name val="黑体"/>
      <charset val="134"/>
    </font>
    <font>
      <sz val="11"/>
      <name val="宋体"/>
      <charset val="134"/>
    </font>
    <font>
      <b/>
      <sz val="11"/>
      <name val="宋体"/>
      <charset val="134"/>
    </font>
    <font>
      <sz val="11"/>
      <name val="黑体"/>
      <charset val="134"/>
    </font>
    <font>
      <b/>
      <sz val="9"/>
      <name val="SimSun"/>
      <charset val="134"/>
    </font>
    <font>
      <sz val="19"/>
      <name val="宋体"/>
      <charset val="134"/>
    </font>
    <font>
      <sz val="1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8"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9"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28" fillId="10" borderId="0" applyNumberFormat="0" applyBorder="0" applyAlignment="0" applyProtection="0">
      <alignment vertical="center"/>
    </xf>
    <xf numFmtId="0" fontId="31" fillId="0" borderId="11" applyNumberFormat="0" applyFill="0" applyAlignment="0" applyProtection="0">
      <alignment vertical="center"/>
    </xf>
    <xf numFmtId="0" fontId="28" fillId="11" borderId="0" applyNumberFormat="0" applyBorder="0" applyAlignment="0" applyProtection="0">
      <alignment vertical="center"/>
    </xf>
    <xf numFmtId="0" fontId="37" fillId="12" borderId="12" applyNumberFormat="0" applyAlignment="0" applyProtection="0">
      <alignment vertical="center"/>
    </xf>
    <xf numFmtId="0" fontId="38" fillId="12" borderId="8" applyNumberFormat="0" applyAlignment="0" applyProtection="0">
      <alignment vertical="center"/>
    </xf>
    <xf numFmtId="0" fontId="39" fillId="13" borderId="13"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cellStyleXfs>
  <cellXfs count="118">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0" fillId="0" borderId="0" xfId="0" applyFont="1" applyFill="1" applyAlignment="1">
      <alignment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2" fillId="2" borderId="2" xfId="0" applyNumberFormat="1" applyFont="1" applyFill="1" applyBorder="1" applyAlignment="1">
      <alignment vertical="center" wrapText="1"/>
    </xf>
    <xf numFmtId="0" fontId="3" fillId="0" borderId="2" xfId="0" applyFont="1" applyFill="1" applyBorder="1" applyAlignment="1">
      <alignment vertical="center" wrapText="1"/>
    </xf>
    <xf numFmtId="49" fontId="2" fillId="2"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lignment vertical="center"/>
    </xf>
    <xf numFmtId="0" fontId="7" fillId="0" borderId="0" xfId="0" applyFont="1" applyBorder="1" applyAlignment="1">
      <alignment horizontal="right" vertical="center"/>
    </xf>
    <xf numFmtId="0" fontId="2" fillId="0" borderId="1" xfId="0" applyFont="1" applyBorder="1">
      <alignment vertical="center"/>
    </xf>
    <xf numFmtId="4" fontId="11" fillId="0" borderId="2" xfId="0" applyNumberFormat="1" applyFont="1" applyBorder="1" applyAlignment="1">
      <alignment horizontal="right" vertical="center"/>
    </xf>
    <xf numFmtId="0" fontId="2" fillId="0" borderId="0" xfId="0" applyFont="1" applyBorder="1">
      <alignment vertical="center"/>
    </xf>
    <xf numFmtId="49" fontId="1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9" fillId="0" borderId="2" xfId="0" applyFont="1" applyBorder="1" applyAlignment="1">
      <alignment horizontal="center" vertical="center" wrapText="1"/>
    </xf>
    <xf numFmtId="4" fontId="14" fillId="0" borderId="2" xfId="0" applyNumberFormat="1" applyFont="1" applyBorder="1" applyAlignment="1">
      <alignment vertical="center" wrapText="1"/>
    </xf>
    <xf numFmtId="0" fontId="4" fillId="0" borderId="0" xfId="0" applyFont="1" applyFill="1" applyBorder="1" applyAlignment="1">
      <alignment vertical="center" wrapText="1"/>
    </xf>
    <xf numFmtId="0" fontId="15" fillId="0" borderId="0" xfId="0" applyFont="1" applyFill="1" applyBorder="1" applyAlignment="1">
      <alignment vertical="center" wrapText="1"/>
    </xf>
    <xf numFmtId="0" fontId="7" fillId="0" borderId="0" xfId="0" applyFont="1" applyFill="1" applyBorder="1" applyAlignment="1"/>
    <xf numFmtId="0" fontId="2" fillId="0" borderId="1" xfId="0" applyFont="1" applyFill="1" applyBorder="1" applyAlignment="1">
      <alignment vertical="center"/>
    </xf>
    <xf numFmtId="0" fontId="2" fillId="0" borderId="1" xfId="0" applyFont="1" applyFill="1" applyBorder="1" applyAlignment="1"/>
    <xf numFmtId="0" fontId="11" fillId="0" borderId="0" xfId="0" applyFont="1" applyFill="1" applyBorder="1" applyAlignment="1">
      <alignment vertical="center"/>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2" xfId="0" applyNumberFormat="1" applyFont="1" applyFill="1" applyBorder="1" applyAlignment="1">
      <alignment horizontal="left" vertical="center"/>
    </xf>
    <xf numFmtId="4" fontId="11" fillId="2" borderId="3" xfId="0" applyNumberFormat="1" applyFont="1" applyFill="1" applyBorder="1" applyAlignment="1">
      <alignment horizontal="right" vertical="center"/>
    </xf>
    <xf numFmtId="4" fontId="11" fillId="0" borderId="4" xfId="0" applyNumberFormat="1" applyFont="1" applyFill="1" applyBorder="1" applyAlignment="1">
      <alignment horizontal="left" vertical="center"/>
    </xf>
    <xf numFmtId="2" fontId="11" fillId="0" borderId="0" xfId="0" applyNumberFormat="1" applyFont="1" applyFill="1" applyBorder="1" applyAlignment="1">
      <alignment vertical="center"/>
    </xf>
    <xf numFmtId="4" fontId="11" fillId="2" borderId="2" xfId="0" applyNumberFormat="1" applyFont="1" applyFill="1" applyBorder="1" applyAlignment="1">
      <alignment horizontal="right" vertical="center"/>
    </xf>
    <xf numFmtId="4" fontId="11" fillId="2" borderId="5" xfId="0" applyNumberFormat="1" applyFont="1" applyFill="1" applyBorder="1" applyAlignment="1">
      <alignment horizontal="right" vertical="center"/>
    </xf>
    <xf numFmtId="4" fontId="11" fillId="0" borderId="2" xfId="0" applyNumberFormat="1" applyFont="1" applyFill="1" applyBorder="1" applyAlignment="1">
      <alignment horizontal="right" vertical="center"/>
    </xf>
    <xf numFmtId="4" fontId="11" fillId="0" borderId="6" xfId="0" applyNumberFormat="1" applyFont="1" applyFill="1" applyBorder="1" applyAlignment="1">
      <alignment horizontal="left" vertical="center"/>
    </xf>
    <xf numFmtId="4" fontId="11" fillId="2" borderId="7" xfId="0" applyNumberFormat="1" applyFont="1" applyFill="1" applyBorder="1" applyAlignment="1">
      <alignment horizontal="right" vertical="center"/>
    </xf>
    <xf numFmtId="4" fontId="16" fillId="2" borderId="2" xfId="0" applyNumberFormat="1" applyFont="1" applyFill="1" applyBorder="1" applyAlignment="1">
      <alignment horizontal="right" vertical="center"/>
    </xf>
    <xf numFmtId="4" fontId="16" fillId="2" borderId="2" xfId="0" applyNumberFormat="1" applyFont="1" applyFill="1" applyBorder="1" applyAlignment="1">
      <alignment horizontal="right" vertical="center" wrapText="1"/>
    </xf>
    <xf numFmtId="4" fontId="11" fillId="0" borderId="2" xfId="0" applyNumberFormat="1" applyFont="1" applyFill="1" applyBorder="1" applyAlignment="1">
      <alignment vertical="center"/>
    </xf>
    <xf numFmtId="0" fontId="11" fillId="0" borderId="3" xfId="0" applyNumberFormat="1" applyFont="1" applyFill="1" applyBorder="1" applyAlignment="1">
      <alignment horizontal="right" vertical="center"/>
    </xf>
    <xf numFmtId="0" fontId="11" fillId="0" borderId="2" xfId="0" applyNumberFormat="1" applyFont="1" applyFill="1" applyBorder="1" applyAlignment="1">
      <alignment horizontal="right" vertical="center"/>
    </xf>
    <xf numFmtId="4" fontId="11" fillId="0" borderId="2" xfId="0" applyNumberFormat="1" applyFont="1" applyFill="1" applyBorder="1" applyAlignment="1"/>
    <xf numFmtId="2" fontId="11" fillId="0" borderId="2" xfId="0" applyNumberFormat="1" applyFont="1" applyFill="1" applyBorder="1" applyAlignment="1">
      <alignment horizontal="center" vertical="center"/>
    </xf>
    <xf numFmtId="0" fontId="7" fillId="0" borderId="0" xfId="0" applyFont="1" applyFill="1" applyBorder="1" applyAlignment="1">
      <alignment vertical="center"/>
    </xf>
    <xf numFmtId="0" fontId="12" fillId="0" borderId="3" xfId="0" applyFont="1" applyBorder="1" applyAlignment="1">
      <alignment horizontal="center"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0" fontId="8" fillId="0" borderId="0" xfId="0" applyFont="1" applyBorder="1" applyAlignment="1">
      <alignment horizontal="center" vertical="center"/>
    </xf>
    <xf numFmtId="0" fontId="2" fillId="0" borderId="1" xfId="0" applyFont="1" applyBorder="1" applyAlignment="1"/>
    <xf numFmtId="0" fontId="2" fillId="0" borderId="0" xfId="0" applyFont="1" applyBorder="1" applyAlignment="1">
      <alignment horizontal="right" vertical="center"/>
    </xf>
    <xf numFmtId="4" fontId="11" fillId="0" borderId="3" xfId="0" applyNumberFormat="1" applyFont="1" applyBorder="1" applyAlignment="1">
      <alignment horizontal="center" vertical="center"/>
    </xf>
    <xf numFmtId="4" fontId="11" fillId="0" borderId="2" xfId="0" applyNumberFormat="1" applyFont="1" applyBorder="1" applyAlignment="1">
      <alignment horizontal="left" vertical="center"/>
    </xf>
    <xf numFmtId="4" fontId="11" fillId="0" borderId="4" xfId="0" applyNumberFormat="1" applyFont="1" applyBorder="1" applyAlignment="1">
      <alignment horizontal="left" vertical="center"/>
    </xf>
    <xf numFmtId="2" fontId="11" fillId="0" borderId="0" xfId="0" applyNumberFormat="1" applyFont="1" applyBorder="1">
      <alignment vertical="center"/>
    </xf>
    <xf numFmtId="4" fontId="11" fillId="0" borderId="6" xfId="0" applyNumberFormat="1" applyFont="1" applyBorder="1" applyAlignment="1">
      <alignment horizontal="left" vertical="center"/>
    </xf>
    <xf numFmtId="4" fontId="11" fillId="0" borderId="2" xfId="0" applyNumberFormat="1" applyFont="1" applyBorder="1">
      <alignment vertical="center"/>
    </xf>
    <xf numFmtId="0" fontId="11" fillId="0" borderId="3" xfId="0" applyNumberFormat="1" applyFont="1" applyBorder="1" applyAlignment="1">
      <alignment horizontal="right" vertical="center"/>
    </xf>
    <xf numFmtId="0" fontId="11" fillId="0" borderId="2" xfId="0" applyNumberFormat="1" applyFont="1" applyBorder="1" applyAlignment="1">
      <alignment horizontal="right" vertical="center"/>
    </xf>
    <xf numFmtId="4" fontId="11" fillId="0" borderId="2" xfId="0" applyNumberFormat="1" applyFont="1" applyBorder="1" applyAlignment="1"/>
    <xf numFmtId="2" fontId="11" fillId="0" borderId="2" xfId="0" applyNumberFormat="1" applyFont="1" applyBorder="1" applyAlignment="1">
      <alignment horizontal="center" vertical="center"/>
    </xf>
    <xf numFmtId="0" fontId="7" fillId="0" borderId="0" xfId="0" applyFont="1" applyBorder="1">
      <alignmen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center" vertical="center"/>
    </xf>
    <xf numFmtId="0" fontId="19" fillId="0" borderId="0" xfId="0" applyFont="1" applyBorder="1">
      <alignment vertical="center"/>
    </xf>
    <xf numFmtId="0" fontId="20" fillId="0" borderId="0" xfId="0" applyFont="1" applyBorder="1" applyAlignment="1">
      <alignment horizontal="right" vertical="center"/>
    </xf>
    <xf numFmtId="49" fontId="19" fillId="0" borderId="0" xfId="0" applyNumberFormat="1"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lignment vertical="center"/>
    </xf>
    <xf numFmtId="0" fontId="23"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8" sqref="D18"/>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18.7" customHeight="1" spans="1:8">
      <c r="A1" s="10"/>
      <c r="B1" s="10"/>
      <c r="C1" s="107"/>
      <c r="D1" s="107"/>
      <c r="E1" s="107"/>
      <c r="F1" s="107"/>
      <c r="G1" s="108"/>
      <c r="H1" s="107"/>
    </row>
    <row r="2" ht="14.2" customHeight="1" spans="1:8">
      <c r="A2" s="107"/>
      <c r="B2" s="107"/>
      <c r="C2" s="107"/>
      <c r="D2" s="107"/>
      <c r="E2" s="107"/>
      <c r="F2" s="107"/>
      <c r="G2" s="107"/>
      <c r="H2" s="107"/>
    </row>
    <row r="3" ht="29.95" customHeight="1" spans="1:8">
      <c r="A3" s="107"/>
      <c r="B3" s="107"/>
      <c r="C3" s="107"/>
      <c r="D3" s="107"/>
      <c r="E3" s="107"/>
      <c r="F3" s="107"/>
      <c r="G3" s="107"/>
      <c r="H3" s="107"/>
    </row>
    <row r="4" ht="29.95" customHeight="1" spans="1:8">
      <c r="A4" s="107"/>
      <c r="B4" s="107"/>
      <c r="C4" s="107"/>
      <c r="D4" s="107"/>
      <c r="E4" s="107"/>
      <c r="F4" s="107"/>
      <c r="G4" s="107"/>
      <c r="H4" s="107"/>
    </row>
    <row r="5" ht="35.2" customHeight="1" spans="1:8">
      <c r="A5" s="109"/>
      <c r="B5" s="109"/>
      <c r="C5" s="109"/>
      <c r="D5" s="109"/>
      <c r="E5" s="109"/>
      <c r="F5" s="109"/>
      <c r="G5" s="109"/>
      <c r="H5" s="109"/>
    </row>
    <row r="6" ht="67.45" customHeight="1" spans="1:8">
      <c r="A6" s="109" t="s">
        <v>0</v>
      </c>
      <c r="B6" s="109"/>
      <c r="C6" s="109"/>
      <c r="D6" s="109"/>
      <c r="E6" s="109"/>
      <c r="F6" s="109"/>
      <c r="G6" s="109"/>
      <c r="H6" s="109"/>
    </row>
    <row r="7" ht="37.45" customHeight="1" spans="1:8">
      <c r="A7" s="110"/>
      <c r="B7" s="111" t="s">
        <v>1</v>
      </c>
      <c r="C7" s="111"/>
      <c r="D7" s="112" t="s">
        <v>2</v>
      </c>
      <c r="E7" s="110"/>
      <c r="F7" s="110"/>
      <c r="G7" s="110"/>
      <c r="H7" s="110"/>
    </row>
    <row r="8" ht="37.45" customHeight="1" spans="1:8">
      <c r="A8" s="113"/>
      <c r="B8" s="111" t="s">
        <v>3</v>
      </c>
      <c r="C8" s="111"/>
      <c r="D8" s="114" t="s">
        <v>4</v>
      </c>
      <c r="E8" s="113"/>
      <c r="F8" s="113"/>
      <c r="G8" s="113"/>
      <c r="H8" s="113"/>
    </row>
    <row r="9" ht="14.2" customHeight="1" spans="1:8">
      <c r="A9" s="107"/>
      <c r="B9" s="107"/>
      <c r="C9" s="107"/>
      <c r="D9" s="107"/>
      <c r="E9" s="107"/>
      <c r="F9" s="107"/>
      <c r="G9" s="107"/>
      <c r="H9" s="107"/>
    </row>
    <row r="10" ht="14.2" customHeight="1" spans="1:8">
      <c r="A10" s="107"/>
      <c r="B10" s="107"/>
      <c r="C10" s="107"/>
      <c r="D10" s="107"/>
      <c r="E10" s="107"/>
      <c r="F10" s="107"/>
      <c r="G10" s="107"/>
      <c r="H10" s="107"/>
    </row>
    <row r="11" ht="14.2" customHeight="1" spans="1:8">
      <c r="A11" s="107"/>
      <c r="B11" s="107"/>
      <c r="C11" s="107"/>
      <c r="D11" s="107"/>
      <c r="E11" s="107"/>
      <c r="F11" s="107"/>
      <c r="G11" s="107"/>
      <c r="H11" s="107"/>
    </row>
    <row r="12" ht="14.2" customHeight="1" spans="1:8">
      <c r="A12" s="107"/>
      <c r="B12" s="107"/>
      <c r="C12" s="107"/>
      <c r="D12" s="107"/>
      <c r="E12" s="107"/>
      <c r="F12" s="107"/>
      <c r="G12" s="107"/>
      <c r="H12" s="107"/>
    </row>
    <row r="13" ht="14.2" customHeight="1" spans="1:8">
      <c r="A13" s="107"/>
      <c r="B13" s="107"/>
      <c r="C13" s="107"/>
      <c r="D13" s="107"/>
      <c r="E13" s="107"/>
      <c r="F13" s="107"/>
      <c r="G13" s="107"/>
      <c r="H13" s="107"/>
    </row>
    <row r="14" ht="14.2" customHeight="1" spans="1:8">
      <c r="A14" s="107"/>
      <c r="B14" s="107"/>
      <c r="C14" s="107"/>
      <c r="D14" s="107"/>
      <c r="E14" s="107"/>
      <c r="F14" s="107"/>
      <c r="G14" s="107"/>
      <c r="H14" s="107"/>
    </row>
    <row r="15" ht="14.2" customHeight="1" spans="1:8">
      <c r="A15" s="107"/>
      <c r="B15" s="107"/>
      <c r="C15" s="107"/>
      <c r="D15" s="107"/>
      <c r="E15" s="107"/>
      <c r="F15" s="107"/>
      <c r="G15" s="107"/>
      <c r="H15" s="107"/>
    </row>
    <row r="16" ht="26.95" customHeight="1" spans="1:8">
      <c r="A16" s="115"/>
      <c r="B16" s="115"/>
      <c r="C16" s="115"/>
      <c r="D16" s="115"/>
      <c r="E16" s="115"/>
      <c r="F16" s="115"/>
      <c r="G16" s="115"/>
      <c r="H16" s="115"/>
    </row>
    <row r="17" ht="35.2" customHeight="1" spans="1:8">
      <c r="A17" s="116"/>
      <c r="B17" s="116"/>
      <c r="C17" s="116"/>
      <c r="D17" s="116"/>
      <c r="E17" s="116"/>
      <c r="F17" s="116"/>
      <c r="G17" s="116"/>
      <c r="H17" s="116"/>
    </row>
    <row r="18" ht="35.95" customHeight="1" spans="1:8">
      <c r="A18" s="117"/>
      <c r="B18" s="117"/>
      <c r="C18" s="117"/>
      <c r="D18" s="117"/>
      <c r="E18" s="117"/>
      <c r="F18" s="117"/>
      <c r="G18" s="117"/>
      <c r="H18" s="117"/>
    </row>
    <row r="19" ht="14.2" customHeight="1" spans="1:8">
      <c r="A19" s="107"/>
      <c r="B19" s="107"/>
      <c r="C19" s="107"/>
      <c r="D19" s="107"/>
      <c r="E19" s="107"/>
      <c r="F19" s="107"/>
      <c r="G19" s="107"/>
      <c r="H19" s="107"/>
    </row>
    <row r="20" ht="14.2" customHeight="1" spans="1:8">
      <c r="A20" s="107"/>
      <c r="B20" s="107"/>
      <c r="C20" s="107"/>
      <c r="D20" s="107"/>
      <c r="E20" s="107"/>
      <c r="F20" s="107"/>
      <c r="G20" s="107"/>
      <c r="H20" s="107"/>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topLeftCell="A6" workbookViewId="0">
      <selection activeCell="H8" sqref="H8:H9"/>
    </sheetView>
  </sheetViews>
  <sheetFormatPr defaultColWidth="10" defaultRowHeight="13.5"/>
  <cols>
    <col min="1" max="3" width="12.8166666666667" style="21" customWidth="1"/>
    <col min="4" max="4" width="32.75" style="21" customWidth="1"/>
    <col min="5" max="6" width="5.125" style="21" customWidth="1"/>
    <col min="7" max="8" width="10.2583333333333" style="21" customWidth="1"/>
    <col min="9" max="13" width="5.125" style="21" customWidth="1"/>
    <col min="14" max="14" width="9.375" style="21" customWidth="1"/>
    <col min="15" max="15" width="9.76666666666667" style="21" customWidth="1"/>
    <col min="16" max="16384" width="10" style="21"/>
  </cols>
  <sheetData>
    <row r="1" s="21" customFormat="1" ht="39.1" customHeight="1" spans="1:14">
      <c r="A1" s="22" t="s">
        <v>248</v>
      </c>
      <c r="B1" s="22"/>
      <c r="C1" s="22"/>
      <c r="D1" s="22"/>
      <c r="E1" s="22"/>
      <c r="F1" s="22"/>
      <c r="G1" s="22"/>
      <c r="H1" s="22"/>
      <c r="I1" s="22"/>
      <c r="J1" s="22"/>
      <c r="K1" s="22"/>
      <c r="L1" s="22"/>
      <c r="M1" s="22"/>
      <c r="N1" s="22"/>
    </row>
    <row r="2" s="21" customFormat="1" ht="29.15" customHeight="1" spans="1:14">
      <c r="A2" s="23"/>
      <c r="B2" s="24"/>
      <c r="C2" s="23"/>
      <c r="D2" s="23"/>
      <c r="E2" s="23"/>
      <c r="F2" s="23"/>
      <c r="G2" s="23"/>
      <c r="H2" s="23"/>
      <c r="I2" s="23"/>
      <c r="J2" s="32"/>
      <c r="K2" s="33"/>
      <c r="L2" s="33"/>
      <c r="M2" s="33" t="s">
        <v>6</v>
      </c>
      <c r="N2" s="33"/>
    </row>
    <row r="3" s="21" customFormat="1" ht="29.15" customHeight="1" spans="1:14">
      <c r="A3" s="25" t="s">
        <v>81</v>
      </c>
      <c r="B3" s="26" t="s">
        <v>249</v>
      </c>
      <c r="C3" s="25" t="s">
        <v>250</v>
      </c>
      <c r="D3" s="25" t="s">
        <v>251</v>
      </c>
      <c r="E3" s="26" t="s">
        <v>252</v>
      </c>
      <c r="F3" s="26" t="s">
        <v>253</v>
      </c>
      <c r="G3" s="25" t="s">
        <v>254</v>
      </c>
      <c r="H3" s="25"/>
      <c r="I3" s="25"/>
      <c r="J3" s="25"/>
      <c r="K3" s="25"/>
      <c r="L3" s="25"/>
      <c r="M3" s="25"/>
      <c r="N3" s="25"/>
    </row>
    <row r="4" s="21" customFormat="1" ht="76.35" customHeight="1" spans="1:14">
      <c r="A4" s="25"/>
      <c r="B4" s="26"/>
      <c r="C4" s="25"/>
      <c r="D4" s="25"/>
      <c r="E4" s="26"/>
      <c r="F4" s="26"/>
      <c r="G4" s="25" t="s">
        <v>85</v>
      </c>
      <c r="H4" s="26" t="s">
        <v>255</v>
      </c>
      <c r="I4" s="26" t="s">
        <v>256</v>
      </c>
      <c r="J4" s="26" t="s">
        <v>257</v>
      </c>
      <c r="K4" s="26" t="s">
        <v>258</v>
      </c>
      <c r="L4" s="26" t="s">
        <v>259</v>
      </c>
      <c r="M4" s="26" t="s">
        <v>260</v>
      </c>
      <c r="N4" s="26" t="s">
        <v>261</v>
      </c>
    </row>
    <row r="5" s="21" customFormat="1" ht="32.55" customHeight="1" spans="1:14">
      <c r="A5" s="27" t="s">
        <v>262</v>
      </c>
      <c r="B5" s="27" t="s">
        <v>262</v>
      </c>
      <c r="C5" s="27" t="s">
        <v>262</v>
      </c>
      <c r="D5" s="27" t="s">
        <v>262</v>
      </c>
      <c r="E5" s="27" t="s">
        <v>262</v>
      </c>
      <c r="F5" s="27" t="s">
        <v>262</v>
      </c>
      <c r="G5" s="8">
        <f>G6</f>
        <v>356.3</v>
      </c>
      <c r="H5" s="8">
        <f>H6</f>
        <v>249.3</v>
      </c>
      <c r="I5" s="8"/>
      <c r="J5" s="8"/>
      <c r="K5" s="8"/>
      <c r="L5" s="8"/>
      <c r="M5" s="8"/>
      <c r="N5" s="8">
        <f>N6</f>
        <v>107</v>
      </c>
    </row>
    <row r="6" s="21" customFormat="1" ht="32.55" customHeight="1" spans="1:14">
      <c r="A6" s="28" t="s">
        <v>263</v>
      </c>
      <c r="B6" s="27"/>
      <c r="C6" s="27"/>
      <c r="D6" s="27"/>
      <c r="E6" s="27"/>
      <c r="F6" s="27"/>
      <c r="G6" s="8">
        <f>G7</f>
        <v>356.3</v>
      </c>
      <c r="H6" s="8">
        <f>H7</f>
        <v>249.3</v>
      </c>
      <c r="I6" s="8"/>
      <c r="J6" s="8"/>
      <c r="K6" s="8"/>
      <c r="L6" s="8"/>
      <c r="M6" s="8"/>
      <c r="N6" s="8">
        <f>N7</f>
        <v>107</v>
      </c>
    </row>
    <row r="7" s="21" customFormat="1" ht="69" customHeight="1" spans="1:14">
      <c r="A7" s="28" t="s">
        <v>4</v>
      </c>
      <c r="B7" s="29"/>
      <c r="C7" s="29"/>
      <c r="D7" s="29"/>
      <c r="E7" s="29"/>
      <c r="F7" s="29"/>
      <c r="G7" s="8">
        <f>207.3+107+42</f>
        <v>356.3</v>
      </c>
      <c r="H7" s="8">
        <v>249.3</v>
      </c>
      <c r="I7" s="8"/>
      <c r="J7" s="8"/>
      <c r="K7" s="8"/>
      <c r="L7" s="8"/>
      <c r="M7" s="8"/>
      <c r="N7" s="8">
        <f>107</f>
        <v>107</v>
      </c>
    </row>
    <row r="8" s="21" customFormat="1" ht="144" customHeight="1" spans="1:14">
      <c r="A8" s="28"/>
      <c r="B8" s="7" t="s">
        <v>102</v>
      </c>
      <c r="C8" s="28" t="s">
        <v>264</v>
      </c>
      <c r="D8" s="28" t="s">
        <v>265</v>
      </c>
      <c r="E8" s="30" t="s">
        <v>266</v>
      </c>
      <c r="F8" s="30" t="s">
        <v>267</v>
      </c>
      <c r="G8" s="8">
        <v>10.8</v>
      </c>
      <c r="H8" s="8">
        <v>10.8</v>
      </c>
      <c r="I8" s="8"/>
      <c r="J8" s="8"/>
      <c r="K8" s="8"/>
      <c r="L8" s="8"/>
      <c r="M8" s="8"/>
      <c r="N8" s="8"/>
    </row>
    <row r="9" s="21" customFormat="1" ht="215" customHeight="1" spans="1:14">
      <c r="A9" s="28"/>
      <c r="B9" s="7" t="s">
        <v>102</v>
      </c>
      <c r="C9" s="28" t="s">
        <v>268</v>
      </c>
      <c r="D9" s="28" t="s">
        <v>269</v>
      </c>
      <c r="E9" s="30" t="s">
        <v>266</v>
      </c>
      <c r="F9" s="30" t="s">
        <v>267</v>
      </c>
      <c r="G9" s="8">
        <v>96.5</v>
      </c>
      <c r="H9" s="8">
        <v>96.5</v>
      </c>
      <c r="I9" s="8"/>
      <c r="J9" s="8"/>
      <c r="K9" s="8"/>
      <c r="L9" s="8"/>
      <c r="M9" s="8"/>
      <c r="N9" s="8"/>
    </row>
    <row r="10" s="21" customFormat="1" ht="304" customHeight="1" spans="1:14">
      <c r="A10" s="28"/>
      <c r="B10" s="7" t="s">
        <v>102</v>
      </c>
      <c r="C10" s="28" t="s">
        <v>270</v>
      </c>
      <c r="D10" s="28" t="s">
        <v>271</v>
      </c>
      <c r="E10" s="30" t="s">
        <v>266</v>
      </c>
      <c r="F10" s="30" t="s">
        <v>267</v>
      </c>
      <c r="G10" s="8">
        <v>97</v>
      </c>
      <c r="H10" s="8">
        <v>97</v>
      </c>
      <c r="I10" s="8"/>
      <c r="J10" s="8"/>
      <c r="K10" s="8"/>
      <c r="L10" s="8"/>
      <c r="M10" s="8"/>
      <c r="N10" s="8"/>
    </row>
    <row r="11" s="21" customFormat="1" ht="115" customHeight="1" spans="1:14">
      <c r="A11" s="28"/>
      <c r="B11" s="7" t="s">
        <v>102</v>
      </c>
      <c r="C11" s="28" t="s">
        <v>272</v>
      </c>
      <c r="D11" s="28" t="s">
        <v>273</v>
      </c>
      <c r="E11" s="30" t="s">
        <v>267</v>
      </c>
      <c r="F11" s="30" t="s">
        <v>267</v>
      </c>
      <c r="G11" s="8">
        <v>3</v>
      </c>
      <c r="H11" s="8">
        <v>3</v>
      </c>
      <c r="I11" s="8"/>
      <c r="J11" s="8"/>
      <c r="K11" s="8"/>
      <c r="L11" s="8"/>
      <c r="M11" s="8"/>
      <c r="N11" s="8"/>
    </row>
    <row r="12" s="21" customFormat="1" ht="233" customHeight="1" spans="1:14">
      <c r="A12" s="28"/>
      <c r="B12" s="7" t="s">
        <v>102</v>
      </c>
      <c r="C12" s="28" t="s">
        <v>274</v>
      </c>
      <c r="D12" s="28" t="s">
        <v>275</v>
      </c>
      <c r="E12" s="30" t="s">
        <v>267</v>
      </c>
      <c r="F12" s="30" t="s">
        <v>267</v>
      </c>
      <c r="G12" s="8">
        <v>35</v>
      </c>
      <c r="H12" s="8"/>
      <c r="I12" s="8"/>
      <c r="J12" s="8"/>
      <c r="K12" s="8"/>
      <c r="L12" s="8"/>
      <c r="M12" s="8"/>
      <c r="N12" s="8">
        <v>35</v>
      </c>
    </row>
    <row r="13" s="21" customFormat="1" ht="111" customHeight="1" spans="1:14">
      <c r="A13" s="28"/>
      <c r="B13" s="7" t="s">
        <v>102</v>
      </c>
      <c r="C13" s="28" t="s">
        <v>242</v>
      </c>
      <c r="D13" s="28" t="s">
        <v>276</v>
      </c>
      <c r="E13" s="30" t="s">
        <v>267</v>
      </c>
      <c r="F13" s="30" t="s">
        <v>267</v>
      </c>
      <c r="G13" s="8">
        <v>4</v>
      </c>
      <c r="H13" s="8"/>
      <c r="I13" s="8"/>
      <c r="J13" s="8"/>
      <c r="K13" s="8"/>
      <c r="L13" s="8"/>
      <c r="M13" s="8"/>
      <c r="N13" s="8">
        <v>4</v>
      </c>
    </row>
    <row r="14" s="21" customFormat="1" ht="274" customHeight="1" spans="1:14">
      <c r="A14" s="28"/>
      <c r="B14" s="7" t="s">
        <v>102</v>
      </c>
      <c r="C14" s="28" t="s">
        <v>277</v>
      </c>
      <c r="D14" s="28" t="s">
        <v>278</v>
      </c>
      <c r="E14" s="30" t="s">
        <v>267</v>
      </c>
      <c r="F14" s="30" t="s">
        <v>267</v>
      </c>
      <c r="G14" s="8">
        <v>42</v>
      </c>
      <c r="H14" s="8">
        <v>42</v>
      </c>
      <c r="I14" s="8"/>
      <c r="J14" s="8"/>
      <c r="K14" s="8"/>
      <c r="L14" s="8"/>
      <c r="M14" s="8"/>
      <c r="N14" s="8"/>
    </row>
    <row r="15" s="21" customFormat="1" ht="42" customHeight="1" spans="1:14">
      <c r="A15" s="28"/>
      <c r="B15" s="7" t="s">
        <v>102</v>
      </c>
      <c r="C15" s="28" t="s">
        <v>274</v>
      </c>
      <c r="D15" s="28" t="s">
        <v>261</v>
      </c>
      <c r="E15" s="30" t="s">
        <v>267</v>
      </c>
      <c r="F15" s="30" t="s">
        <v>267</v>
      </c>
      <c r="G15" s="8">
        <f>N15</f>
        <v>68</v>
      </c>
      <c r="H15" s="8"/>
      <c r="I15" s="8"/>
      <c r="J15" s="8"/>
      <c r="K15" s="8"/>
      <c r="L15" s="8"/>
      <c r="M15" s="8"/>
      <c r="N15" s="8">
        <f>26+42</f>
        <v>68</v>
      </c>
    </row>
    <row r="16" s="21" customFormat="1" ht="16.35" customHeight="1" spans="1:14">
      <c r="A16" s="31"/>
      <c r="B16" s="31"/>
      <c r="C16" s="31"/>
      <c r="D16" s="31"/>
      <c r="E16" s="31"/>
      <c r="F16" s="31"/>
      <c r="G16" s="31"/>
      <c r="H16" s="31"/>
      <c r="I16" s="31"/>
      <c r="J16" s="31"/>
      <c r="K16" s="31"/>
      <c r="L16" s="31"/>
      <c r="M16" s="31"/>
      <c r="N16" s="31"/>
    </row>
  </sheetData>
  <mergeCells count="9">
    <mergeCell ref="A1:N1"/>
    <mergeCell ref="M2:N2"/>
    <mergeCell ref="G3:N3"/>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L22" sqref="L22"/>
    </sheetView>
  </sheetViews>
  <sheetFormatPr defaultColWidth="10" defaultRowHeight="13.5" outlineLevelCol="7"/>
  <cols>
    <col min="1" max="1" width="16.925" customWidth="1"/>
    <col min="2" max="8" width="15.9" customWidth="1"/>
    <col min="9" max="9" width="9.76666666666667" customWidth="1"/>
  </cols>
  <sheetData>
    <row r="1" ht="32.05" customHeight="1" spans="1:8">
      <c r="A1" s="11" t="s">
        <v>279</v>
      </c>
      <c r="B1" s="11"/>
      <c r="C1" s="11"/>
      <c r="D1" s="11"/>
      <c r="E1" s="11"/>
      <c r="F1" s="11"/>
      <c r="G1" s="11"/>
      <c r="H1" s="11"/>
    </row>
    <row r="2" ht="19.85" customHeight="1" spans="1:8">
      <c r="A2" s="12" t="s">
        <v>280</v>
      </c>
      <c r="B2" s="10"/>
      <c r="C2" s="10"/>
      <c r="D2" s="10"/>
      <c r="E2" s="10"/>
      <c r="F2" s="10"/>
      <c r="G2" s="10"/>
      <c r="H2" s="13" t="s">
        <v>6</v>
      </c>
    </row>
    <row r="3" ht="14.2" customHeight="1" spans="1:8">
      <c r="A3" s="14" t="s">
        <v>281</v>
      </c>
      <c r="B3" s="15" t="s">
        <v>282</v>
      </c>
      <c r="C3" s="15"/>
      <c r="D3" s="15"/>
      <c r="E3" s="15"/>
      <c r="F3" s="15"/>
      <c r="G3" s="15"/>
      <c r="H3" s="15"/>
    </row>
    <row r="4" ht="14.2" customHeight="1" spans="1:8">
      <c r="A4" s="16" t="s">
        <v>283</v>
      </c>
      <c r="B4" s="16" t="s">
        <v>284</v>
      </c>
      <c r="C4" s="16"/>
      <c r="D4" s="16"/>
      <c r="E4" s="16"/>
      <c r="F4" s="16" t="s">
        <v>285</v>
      </c>
      <c r="G4" s="16"/>
      <c r="H4" s="16"/>
    </row>
    <row r="5" ht="16.3" customHeight="1" spans="1:8">
      <c r="A5" s="16"/>
      <c r="B5" s="17" t="s">
        <v>242</v>
      </c>
      <c r="C5" s="17"/>
      <c r="D5" s="17"/>
      <c r="E5" s="17"/>
      <c r="F5" s="18">
        <v>4</v>
      </c>
      <c r="G5" s="18"/>
      <c r="H5" s="18"/>
    </row>
    <row r="6" ht="16.3" customHeight="1" spans="1:8">
      <c r="A6" s="16"/>
      <c r="B6" s="17" t="s">
        <v>286</v>
      </c>
      <c r="C6" s="17"/>
      <c r="D6" s="17"/>
      <c r="E6" s="17"/>
      <c r="F6" s="18">
        <v>17.34</v>
      </c>
      <c r="G6" s="18"/>
      <c r="H6" s="18"/>
    </row>
    <row r="7" ht="16.3" customHeight="1" spans="1:8">
      <c r="A7" s="16"/>
      <c r="B7" s="17" t="s">
        <v>287</v>
      </c>
      <c r="C7" s="17"/>
      <c r="D7" s="17"/>
      <c r="E7" s="17"/>
      <c r="F7" s="18"/>
      <c r="G7" s="18"/>
      <c r="H7" s="18"/>
    </row>
    <row r="8" ht="16.3" customHeight="1" spans="1:8">
      <c r="A8" s="16"/>
      <c r="B8" s="17" t="s">
        <v>288</v>
      </c>
      <c r="C8" s="17"/>
      <c r="D8" s="17"/>
      <c r="E8" s="17"/>
      <c r="F8" s="18">
        <v>144.31</v>
      </c>
      <c r="G8" s="18"/>
      <c r="H8" s="18"/>
    </row>
    <row r="9" ht="16.3" customHeight="1" spans="1:8">
      <c r="A9" s="16"/>
      <c r="B9" s="17" t="s">
        <v>289</v>
      </c>
      <c r="C9" s="17"/>
      <c r="D9" s="17"/>
      <c r="E9" s="17"/>
      <c r="F9" s="18">
        <v>160.96</v>
      </c>
      <c r="G9" s="18"/>
      <c r="H9" s="18"/>
    </row>
    <row r="10" ht="16.3" customHeight="1" spans="1:8">
      <c r="A10" s="16"/>
      <c r="B10" s="17" t="s">
        <v>290</v>
      </c>
      <c r="C10" s="17"/>
      <c r="D10" s="17"/>
      <c r="E10" s="17"/>
      <c r="F10" s="18"/>
      <c r="G10" s="18"/>
      <c r="H10" s="18"/>
    </row>
    <row r="11" ht="16.3" customHeight="1" spans="1:8">
      <c r="A11" s="16"/>
      <c r="B11" s="17" t="s">
        <v>272</v>
      </c>
      <c r="C11" s="17"/>
      <c r="D11" s="17"/>
      <c r="E11" s="17"/>
      <c r="F11" s="18">
        <v>3</v>
      </c>
      <c r="G11" s="18"/>
      <c r="H11" s="18"/>
    </row>
    <row r="12" ht="16.3" customHeight="1" spans="1:8">
      <c r="A12" s="16"/>
      <c r="B12" s="17" t="s">
        <v>291</v>
      </c>
      <c r="C12" s="17"/>
      <c r="D12" s="17"/>
      <c r="E12" s="17"/>
      <c r="F12" s="18">
        <v>42</v>
      </c>
      <c r="G12" s="18"/>
      <c r="H12" s="18"/>
    </row>
    <row r="13" ht="81.65" customHeight="1" spans="1:8">
      <c r="A13" s="16" t="s">
        <v>292</v>
      </c>
      <c r="B13" s="17" t="s">
        <v>293</v>
      </c>
      <c r="C13" s="17"/>
      <c r="D13" s="17"/>
      <c r="E13" s="17"/>
      <c r="F13" s="17"/>
      <c r="G13" s="17"/>
      <c r="H13" s="17"/>
    </row>
    <row r="14" ht="19.9" customHeight="1" spans="1:8">
      <c r="A14" s="16" t="s">
        <v>294</v>
      </c>
      <c r="B14" s="14" t="s">
        <v>295</v>
      </c>
      <c r="C14" s="14" t="s">
        <v>296</v>
      </c>
      <c r="D14" s="14" t="s">
        <v>297</v>
      </c>
      <c r="E14" s="16" t="s">
        <v>298</v>
      </c>
      <c r="F14" s="14" t="s">
        <v>299</v>
      </c>
      <c r="G14" s="16" t="s">
        <v>300</v>
      </c>
      <c r="H14" s="19" t="s">
        <v>301</v>
      </c>
    </row>
    <row r="15" ht="14.2" customHeight="1" spans="1:8">
      <c r="A15" s="16"/>
      <c r="B15" s="20" t="s">
        <v>302</v>
      </c>
      <c r="C15" s="20" t="s">
        <v>303</v>
      </c>
      <c r="D15" s="20" t="s">
        <v>304</v>
      </c>
      <c r="E15" s="20" t="s">
        <v>305</v>
      </c>
      <c r="F15" s="20" t="s">
        <v>306</v>
      </c>
      <c r="G15" s="20" t="s">
        <v>307</v>
      </c>
      <c r="H15" s="20" t="s">
        <v>308</v>
      </c>
    </row>
    <row r="16" ht="14.2" customHeight="1" spans="1:8">
      <c r="A16" s="16"/>
      <c r="B16" s="20"/>
      <c r="C16" s="20" t="s">
        <v>309</v>
      </c>
      <c r="D16" s="20" t="s">
        <v>310</v>
      </c>
      <c r="E16" s="20" t="s">
        <v>305</v>
      </c>
      <c r="F16" s="20" t="s">
        <v>306</v>
      </c>
      <c r="G16" s="20" t="s">
        <v>307</v>
      </c>
      <c r="H16" s="20" t="s">
        <v>308</v>
      </c>
    </row>
    <row r="17" ht="14.2" customHeight="1" spans="1:8">
      <c r="A17" s="16"/>
      <c r="B17" s="20"/>
      <c r="C17" s="20"/>
      <c r="D17" s="20" t="s">
        <v>311</v>
      </c>
      <c r="E17" s="20" t="s">
        <v>305</v>
      </c>
      <c r="F17" s="20" t="s">
        <v>306</v>
      </c>
      <c r="G17" s="20" t="s">
        <v>307</v>
      </c>
      <c r="H17" s="20" t="s">
        <v>308</v>
      </c>
    </row>
    <row r="18" ht="14.2" customHeight="1" spans="1:8">
      <c r="A18" s="16"/>
      <c r="B18" s="20"/>
      <c r="C18" s="20"/>
      <c r="D18" s="20" t="s">
        <v>312</v>
      </c>
      <c r="E18" s="20" t="s">
        <v>305</v>
      </c>
      <c r="F18" s="20" t="s">
        <v>306</v>
      </c>
      <c r="G18" s="20" t="s">
        <v>307</v>
      </c>
      <c r="H18" s="20" t="s">
        <v>308</v>
      </c>
    </row>
    <row r="19" ht="14.2" customHeight="1" spans="1:8">
      <c r="A19" s="16"/>
      <c r="B19" s="20"/>
      <c r="C19" s="20" t="s">
        <v>313</v>
      </c>
      <c r="D19" s="20" t="s">
        <v>314</v>
      </c>
      <c r="E19" s="20"/>
      <c r="F19" s="20" t="s">
        <v>315</v>
      </c>
      <c r="G19" s="20"/>
      <c r="H19" s="20" t="s">
        <v>308</v>
      </c>
    </row>
    <row r="20" ht="14.2" customHeight="1" spans="1:8">
      <c r="A20" s="16"/>
      <c r="B20" s="20"/>
      <c r="C20" s="20"/>
      <c r="D20" s="20" t="s">
        <v>316</v>
      </c>
      <c r="E20" s="20"/>
      <c r="F20" s="20" t="s">
        <v>315</v>
      </c>
      <c r="G20" s="20"/>
      <c r="H20" s="20" t="s">
        <v>308</v>
      </c>
    </row>
    <row r="21" ht="14.2" customHeight="1" spans="1:8">
      <c r="A21" s="16"/>
      <c r="B21" s="20" t="s">
        <v>317</v>
      </c>
      <c r="C21" s="20" t="s">
        <v>318</v>
      </c>
      <c r="D21" s="20" t="s">
        <v>319</v>
      </c>
      <c r="E21" s="20" t="s">
        <v>320</v>
      </c>
      <c r="F21" s="20" t="s">
        <v>321</v>
      </c>
      <c r="G21" s="20" t="s">
        <v>307</v>
      </c>
      <c r="H21" s="20" t="s">
        <v>308</v>
      </c>
    </row>
    <row r="22" ht="14.2" customHeight="1" spans="1:8">
      <c r="A22" s="16"/>
      <c r="B22" s="20"/>
      <c r="C22" s="20"/>
      <c r="D22" s="20" t="s">
        <v>322</v>
      </c>
      <c r="E22" s="20" t="s">
        <v>320</v>
      </c>
      <c r="F22" s="20" t="s">
        <v>323</v>
      </c>
      <c r="G22" s="20" t="s">
        <v>307</v>
      </c>
      <c r="H22" s="20" t="s">
        <v>308</v>
      </c>
    </row>
    <row r="23" ht="14.2" customHeight="1" spans="1:8">
      <c r="A23" s="16"/>
      <c r="B23" s="20"/>
      <c r="C23" s="20"/>
      <c r="D23" s="20" t="s">
        <v>324</v>
      </c>
      <c r="E23" s="20" t="s">
        <v>305</v>
      </c>
      <c r="F23" s="20" t="s">
        <v>306</v>
      </c>
      <c r="G23" s="20" t="s">
        <v>307</v>
      </c>
      <c r="H23" s="20" t="s">
        <v>308</v>
      </c>
    </row>
    <row r="24" ht="14.2" customHeight="1" spans="1:8">
      <c r="A24" s="16"/>
      <c r="B24" s="20" t="s">
        <v>325</v>
      </c>
      <c r="C24" s="20" t="s">
        <v>326</v>
      </c>
      <c r="D24" s="20" t="s">
        <v>327</v>
      </c>
      <c r="E24" s="20" t="s">
        <v>305</v>
      </c>
      <c r="F24" s="20" t="s">
        <v>306</v>
      </c>
      <c r="G24" s="20" t="s">
        <v>307</v>
      </c>
      <c r="H24" s="20" t="s">
        <v>308</v>
      </c>
    </row>
    <row r="25" ht="14.2" customHeight="1" spans="1:8">
      <c r="A25" s="16"/>
      <c r="B25" s="20"/>
      <c r="C25" s="20" t="s">
        <v>328</v>
      </c>
      <c r="D25" s="20" t="s">
        <v>329</v>
      </c>
      <c r="E25" s="20"/>
      <c r="F25" s="20" t="s">
        <v>330</v>
      </c>
      <c r="G25" s="20"/>
      <c r="H25" s="20" t="s">
        <v>308</v>
      </c>
    </row>
    <row r="26" ht="14.2" customHeight="1" spans="1:8">
      <c r="A26" s="16"/>
      <c r="B26" s="20"/>
      <c r="C26" s="20" t="s">
        <v>331</v>
      </c>
      <c r="D26" s="20" t="s">
        <v>332</v>
      </c>
      <c r="E26" s="20"/>
      <c r="F26" s="20" t="s">
        <v>315</v>
      </c>
      <c r="G26" s="20"/>
      <c r="H26" s="20" t="s">
        <v>308</v>
      </c>
    </row>
    <row r="27" ht="14.2" customHeight="1" spans="1:8">
      <c r="A27" s="16"/>
      <c r="B27" s="20"/>
      <c r="C27" s="20"/>
      <c r="D27" s="20" t="s">
        <v>333</v>
      </c>
      <c r="E27" s="20"/>
      <c r="F27" s="20" t="s">
        <v>315</v>
      </c>
      <c r="G27" s="20"/>
      <c r="H27" s="20" t="s">
        <v>308</v>
      </c>
    </row>
    <row r="28" ht="14.2" customHeight="1" spans="1:8">
      <c r="A28" s="16"/>
      <c r="B28" s="20"/>
      <c r="C28" s="20" t="s">
        <v>334</v>
      </c>
      <c r="D28" s="20" t="s">
        <v>335</v>
      </c>
      <c r="E28" s="20"/>
      <c r="F28" s="20" t="s">
        <v>336</v>
      </c>
      <c r="G28" s="20"/>
      <c r="H28" s="20" t="s">
        <v>308</v>
      </c>
    </row>
    <row r="29" ht="14.2" customHeight="1" spans="1:8">
      <c r="A29" s="16"/>
      <c r="B29" s="20"/>
      <c r="C29" s="20" t="s">
        <v>337</v>
      </c>
      <c r="D29" s="20" t="s">
        <v>338</v>
      </c>
      <c r="E29" s="20" t="s">
        <v>305</v>
      </c>
      <c r="F29" s="20" t="s">
        <v>306</v>
      </c>
      <c r="G29" s="20" t="s">
        <v>307</v>
      </c>
      <c r="H29" s="20" t="s">
        <v>308</v>
      </c>
    </row>
    <row r="30" ht="22.6" customHeight="1" spans="1:8">
      <c r="A30" s="16"/>
      <c r="B30" s="20"/>
      <c r="C30" s="20" t="s">
        <v>339</v>
      </c>
      <c r="D30" s="20" t="s">
        <v>340</v>
      </c>
      <c r="E30" s="20" t="s">
        <v>305</v>
      </c>
      <c r="F30" s="20" t="s">
        <v>321</v>
      </c>
      <c r="G30" s="20" t="s">
        <v>341</v>
      </c>
      <c r="H30" s="20" t="s">
        <v>308</v>
      </c>
    </row>
    <row r="31" ht="14.2" customHeight="1" spans="1:8">
      <c r="A31" s="16"/>
      <c r="B31" s="20" t="s">
        <v>342</v>
      </c>
      <c r="C31" s="20" t="s">
        <v>343</v>
      </c>
      <c r="D31" s="20" t="s">
        <v>344</v>
      </c>
      <c r="E31" s="20" t="s">
        <v>320</v>
      </c>
      <c r="F31" s="20" t="s">
        <v>321</v>
      </c>
      <c r="G31" s="20" t="s">
        <v>307</v>
      </c>
      <c r="H31" s="20" t="s">
        <v>308</v>
      </c>
    </row>
    <row r="32" ht="14.2" customHeight="1" spans="1:8">
      <c r="A32" s="16"/>
      <c r="B32" s="20"/>
      <c r="C32" s="20"/>
      <c r="D32" s="20" t="s">
        <v>345</v>
      </c>
      <c r="E32" s="20" t="s">
        <v>320</v>
      </c>
      <c r="F32" s="20" t="s">
        <v>306</v>
      </c>
      <c r="G32" s="20" t="s">
        <v>307</v>
      </c>
      <c r="H32" s="20" t="s">
        <v>308</v>
      </c>
    </row>
    <row r="33" ht="14.2" customHeight="1" spans="1:8">
      <c r="A33" s="16"/>
      <c r="B33" s="20" t="s">
        <v>346</v>
      </c>
      <c r="C33" s="20" t="s">
        <v>347</v>
      </c>
      <c r="D33" s="20" t="s">
        <v>348</v>
      </c>
      <c r="E33" s="20" t="s">
        <v>305</v>
      </c>
      <c r="F33" s="20" t="s">
        <v>349</v>
      </c>
      <c r="G33" s="20" t="s">
        <v>350</v>
      </c>
      <c r="H33" s="20" t="s">
        <v>308</v>
      </c>
    </row>
    <row r="34" ht="22.6" customHeight="1" spans="1:8">
      <c r="A34" s="16"/>
      <c r="B34" s="20"/>
      <c r="C34" s="20"/>
      <c r="D34" s="20" t="s">
        <v>351</v>
      </c>
      <c r="E34" s="20" t="s">
        <v>352</v>
      </c>
      <c r="F34" s="20" t="s">
        <v>323</v>
      </c>
      <c r="G34" s="20" t="s">
        <v>353</v>
      </c>
      <c r="H34" s="20" t="s">
        <v>308</v>
      </c>
    </row>
    <row r="35" ht="14.2" customHeight="1" spans="1:8">
      <c r="A35" s="16"/>
      <c r="B35" s="20"/>
      <c r="C35" s="20" t="s">
        <v>354</v>
      </c>
      <c r="D35" s="20" t="s">
        <v>355</v>
      </c>
      <c r="E35" s="20" t="s">
        <v>352</v>
      </c>
      <c r="F35" s="20" t="s">
        <v>356</v>
      </c>
      <c r="G35" s="20" t="s">
        <v>307</v>
      </c>
      <c r="H35" s="20" t="s">
        <v>308</v>
      </c>
    </row>
    <row r="36" ht="22.6" customHeight="1" spans="1:8">
      <c r="A36" s="16"/>
      <c r="B36" s="20" t="s">
        <v>357</v>
      </c>
      <c r="C36" s="20" t="s">
        <v>358</v>
      </c>
      <c r="D36" s="20" t="s">
        <v>359</v>
      </c>
      <c r="E36" s="20"/>
      <c r="F36" s="20" t="s">
        <v>360</v>
      </c>
      <c r="G36" s="20"/>
      <c r="H36" s="20" t="s">
        <v>308</v>
      </c>
    </row>
    <row r="37" ht="8.5" customHeight="1" spans="1:8">
      <c r="A37" s="10"/>
      <c r="B37" s="10"/>
      <c r="C37" s="10"/>
      <c r="D37" s="10"/>
      <c r="E37" s="10"/>
      <c r="F37" s="10"/>
      <c r="G37" s="10"/>
      <c r="H37" s="10"/>
    </row>
    <row r="38" ht="8.5" customHeight="1" spans="1:8">
      <c r="A38" s="10"/>
      <c r="B38" s="10"/>
      <c r="C38" s="10"/>
      <c r="D38" s="10"/>
      <c r="E38" s="10"/>
      <c r="F38" s="10"/>
      <c r="G38" s="10"/>
      <c r="H38" s="10"/>
    </row>
  </sheetData>
  <mergeCells count="34">
    <mergeCell ref="A1:H1"/>
    <mergeCell ref="B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H13"/>
    <mergeCell ref="A4:A12"/>
    <mergeCell ref="A14:A36"/>
    <mergeCell ref="B15:B20"/>
    <mergeCell ref="B21:B23"/>
    <mergeCell ref="B24:B30"/>
    <mergeCell ref="B31:B32"/>
    <mergeCell ref="B33:B35"/>
    <mergeCell ref="C16:C18"/>
    <mergeCell ref="C19:C20"/>
    <mergeCell ref="C21:C23"/>
    <mergeCell ref="C26:C27"/>
    <mergeCell ref="C31:C32"/>
    <mergeCell ref="C33:C34"/>
  </mergeCells>
  <pageMargins left="0.75" right="0.75" top="0.270000010728836" bottom="0.270000010728836" header="0" footer="0"/>
  <pageSetup paperSize="9" orientation="portrait"/>
  <headerFooter/>
  <rowBreaks count="1" manualBreakCount="1">
    <brk id="3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8"/>
  <sheetViews>
    <sheetView topLeftCell="A25" workbookViewId="0">
      <selection activeCell="F17" sqref="F17"/>
    </sheetView>
  </sheetViews>
  <sheetFormatPr defaultColWidth="10" defaultRowHeight="13.5" outlineLevelCol="7"/>
  <cols>
    <col min="1" max="1" width="24.75" customWidth="1"/>
    <col min="2" max="8" width="15.3833333333333" customWidth="1"/>
    <col min="9" max="9" width="9.76666666666667" customWidth="1"/>
  </cols>
  <sheetData>
    <row r="1" ht="31.3" customHeight="1" spans="1:8">
      <c r="A1" s="1" t="s">
        <v>361</v>
      </c>
      <c r="B1" s="1"/>
      <c r="C1" s="1"/>
      <c r="D1" s="1"/>
      <c r="E1" s="1"/>
      <c r="F1" s="1"/>
      <c r="G1" s="1"/>
      <c r="H1" s="1"/>
    </row>
    <row r="2" ht="14.2" customHeight="1" spans="1:8">
      <c r="A2" s="2" t="s">
        <v>4</v>
      </c>
      <c r="B2" s="2"/>
      <c r="C2" s="2"/>
      <c r="D2" s="2"/>
      <c r="E2" s="3" t="s">
        <v>80</v>
      </c>
      <c r="F2" s="3"/>
      <c r="G2" s="3"/>
      <c r="H2" s="3"/>
    </row>
    <row r="3" ht="22.75" customHeight="1" spans="1:8">
      <c r="A3" s="4" t="s">
        <v>362</v>
      </c>
      <c r="B3" s="5" t="s">
        <v>270</v>
      </c>
      <c r="C3" s="5"/>
      <c r="D3" s="5"/>
      <c r="E3" s="5"/>
      <c r="F3" s="5"/>
      <c r="G3" s="5"/>
      <c r="H3" s="5"/>
    </row>
    <row r="4" ht="22.75" customHeight="1" spans="1:8">
      <c r="A4" s="4" t="s">
        <v>363</v>
      </c>
      <c r="B4" s="6" t="s">
        <v>364</v>
      </c>
      <c r="C4" s="6"/>
      <c r="D4" s="6"/>
      <c r="E4" s="6" t="s">
        <v>365</v>
      </c>
      <c r="F4" s="6" t="s">
        <v>366</v>
      </c>
      <c r="G4" s="6"/>
      <c r="H4" s="6"/>
    </row>
    <row r="5" ht="22.75" customHeight="1" spans="1:8">
      <c r="A5" s="4" t="s">
        <v>367</v>
      </c>
      <c r="B5" s="7" t="s">
        <v>368</v>
      </c>
      <c r="C5" s="7"/>
      <c r="D5" s="7"/>
      <c r="E5" s="8">
        <v>97</v>
      </c>
      <c r="F5" s="8"/>
      <c r="G5" s="8"/>
      <c r="H5" s="8"/>
    </row>
    <row r="6" ht="22.75" customHeight="1" spans="1:8">
      <c r="A6" s="4"/>
      <c r="B6" s="7" t="s">
        <v>369</v>
      </c>
      <c r="C6" s="7"/>
      <c r="D6" s="7"/>
      <c r="E6" s="8">
        <v>97</v>
      </c>
      <c r="F6" s="8"/>
      <c r="G6" s="8"/>
      <c r="H6" s="8"/>
    </row>
    <row r="7" ht="22.75" customHeight="1" spans="1:8">
      <c r="A7" s="4"/>
      <c r="B7" s="7" t="s">
        <v>370</v>
      </c>
      <c r="C7" s="7"/>
      <c r="D7" s="7"/>
      <c r="E7" s="8">
        <v>97</v>
      </c>
      <c r="F7" s="8"/>
      <c r="G7" s="8"/>
      <c r="H7" s="8"/>
    </row>
    <row r="8" ht="22.75" customHeight="1" spans="1:8">
      <c r="A8" s="4"/>
      <c r="B8" s="7" t="s">
        <v>371</v>
      </c>
      <c r="C8" s="7"/>
      <c r="D8" s="7"/>
      <c r="E8" s="8"/>
      <c r="F8" s="8"/>
      <c r="G8" s="8"/>
      <c r="H8" s="8"/>
    </row>
    <row r="9" ht="22.75" customHeight="1" spans="1:8">
      <c r="A9" s="4"/>
      <c r="B9" s="7" t="s">
        <v>372</v>
      </c>
      <c r="C9" s="7"/>
      <c r="D9" s="7"/>
      <c r="E9" s="8"/>
      <c r="F9" s="8"/>
      <c r="G9" s="8"/>
      <c r="H9" s="8"/>
    </row>
    <row r="10" ht="22.75" customHeight="1" spans="1:8">
      <c r="A10" s="4"/>
      <c r="B10" s="7" t="s">
        <v>373</v>
      </c>
      <c r="C10" s="7"/>
      <c r="D10" s="7"/>
      <c r="E10" s="8"/>
      <c r="F10" s="8"/>
      <c r="G10" s="8"/>
      <c r="H10" s="8"/>
    </row>
    <row r="11" ht="22.75" customHeight="1" spans="1:8">
      <c r="A11" s="4"/>
      <c r="B11" s="7" t="s">
        <v>374</v>
      </c>
      <c r="C11" s="7"/>
      <c r="D11" s="7"/>
      <c r="E11" s="8"/>
      <c r="F11" s="8"/>
      <c r="G11" s="8"/>
      <c r="H11" s="8"/>
    </row>
    <row r="12" ht="22.75" customHeight="1" spans="1:8">
      <c r="A12" s="4"/>
      <c r="B12" s="7" t="s">
        <v>375</v>
      </c>
      <c r="C12" s="7"/>
      <c r="D12" s="7"/>
      <c r="E12" s="8"/>
      <c r="F12" s="8"/>
      <c r="G12" s="8"/>
      <c r="H12" s="8"/>
    </row>
    <row r="13" ht="22.75" customHeight="1" spans="1:8">
      <c r="A13" s="4" t="s">
        <v>376</v>
      </c>
      <c r="B13" s="6" t="s">
        <v>377</v>
      </c>
      <c r="C13" s="6"/>
      <c r="D13" s="6"/>
      <c r="E13" s="6"/>
      <c r="F13" s="6"/>
      <c r="G13" s="6"/>
      <c r="H13" s="6"/>
    </row>
    <row r="14" ht="36.15" customHeight="1" spans="1:8">
      <c r="A14" s="4"/>
      <c r="B14" s="7" t="s">
        <v>378</v>
      </c>
      <c r="C14" s="7"/>
      <c r="D14" s="7"/>
      <c r="E14" s="7"/>
      <c r="F14" s="7"/>
      <c r="G14" s="7"/>
      <c r="H14" s="7"/>
    </row>
    <row r="15" ht="14.2" customHeight="1" spans="1:8">
      <c r="A15" s="4" t="s">
        <v>379</v>
      </c>
      <c r="B15" s="6" t="s">
        <v>295</v>
      </c>
      <c r="C15" s="6" t="s">
        <v>296</v>
      </c>
      <c r="D15" s="6" t="s">
        <v>297</v>
      </c>
      <c r="E15" s="4" t="s">
        <v>298</v>
      </c>
      <c r="F15" s="6" t="s">
        <v>299</v>
      </c>
      <c r="G15" s="4" t="s">
        <v>300</v>
      </c>
      <c r="H15" s="6" t="s">
        <v>301</v>
      </c>
    </row>
    <row r="16" ht="14.2" customHeight="1" spans="1:8">
      <c r="A16" s="4"/>
      <c r="B16" s="6"/>
      <c r="C16" s="6"/>
      <c r="D16" s="6"/>
      <c r="E16" s="4"/>
      <c r="F16" s="6"/>
      <c r="G16" s="4"/>
      <c r="H16" s="6"/>
    </row>
    <row r="17" ht="48.2" customHeight="1" spans="1:8">
      <c r="A17" s="4"/>
      <c r="B17" s="5" t="s">
        <v>380</v>
      </c>
      <c r="C17" s="5" t="s">
        <v>381</v>
      </c>
      <c r="D17" s="7" t="s">
        <v>382</v>
      </c>
      <c r="E17" s="4" t="s">
        <v>352</v>
      </c>
      <c r="F17" s="6" t="s">
        <v>383</v>
      </c>
      <c r="G17" s="4" t="s">
        <v>384</v>
      </c>
      <c r="H17" s="9" t="s">
        <v>385</v>
      </c>
    </row>
    <row r="18" ht="36.15" customHeight="1" spans="1:8">
      <c r="A18" s="4"/>
      <c r="B18" s="5"/>
      <c r="C18" s="5"/>
      <c r="D18" s="7" t="s">
        <v>386</v>
      </c>
      <c r="E18" s="4" t="s">
        <v>352</v>
      </c>
      <c r="F18" s="6" t="s">
        <v>323</v>
      </c>
      <c r="G18" s="4" t="s">
        <v>384</v>
      </c>
      <c r="H18" s="9" t="s">
        <v>385</v>
      </c>
    </row>
    <row r="19" ht="36.15" customHeight="1" spans="1:8">
      <c r="A19" s="4"/>
      <c r="B19" s="5"/>
      <c r="C19" s="5" t="s">
        <v>387</v>
      </c>
      <c r="D19" s="7" t="s">
        <v>388</v>
      </c>
      <c r="E19" s="4" t="s">
        <v>352</v>
      </c>
      <c r="F19" s="6" t="s">
        <v>389</v>
      </c>
      <c r="G19" s="4" t="s">
        <v>307</v>
      </c>
      <c r="H19" s="9" t="s">
        <v>385</v>
      </c>
    </row>
    <row r="20" ht="36.15" customHeight="1" spans="1:8">
      <c r="A20" s="4"/>
      <c r="B20" s="5"/>
      <c r="C20" s="5"/>
      <c r="D20" s="7" t="s">
        <v>390</v>
      </c>
      <c r="E20" s="4" t="s">
        <v>352</v>
      </c>
      <c r="F20" s="6" t="s">
        <v>391</v>
      </c>
      <c r="G20" s="4" t="s">
        <v>307</v>
      </c>
      <c r="H20" s="9" t="s">
        <v>385</v>
      </c>
    </row>
    <row r="21" ht="36.15" customHeight="1" spans="1:8">
      <c r="A21" s="4"/>
      <c r="B21" s="5"/>
      <c r="C21" s="5" t="s">
        <v>392</v>
      </c>
      <c r="D21" s="7" t="s">
        <v>393</v>
      </c>
      <c r="E21" s="4" t="s">
        <v>352</v>
      </c>
      <c r="F21" s="6" t="s">
        <v>356</v>
      </c>
      <c r="G21" s="4" t="s">
        <v>307</v>
      </c>
      <c r="H21" s="9" t="s">
        <v>385</v>
      </c>
    </row>
    <row r="22" ht="24.1" customHeight="1" spans="1:8">
      <c r="A22" s="4"/>
      <c r="B22" s="5"/>
      <c r="C22" s="5" t="s">
        <v>394</v>
      </c>
      <c r="D22" s="7" t="s">
        <v>395</v>
      </c>
      <c r="E22" s="4" t="s">
        <v>320</v>
      </c>
      <c r="F22" s="6" t="s">
        <v>306</v>
      </c>
      <c r="G22" s="4" t="s">
        <v>396</v>
      </c>
      <c r="H22" s="9" t="s">
        <v>385</v>
      </c>
    </row>
    <row r="23" ht="22.75" customHeight="1" spans="1:8">
      <c r="A23" s="4"/>
      <c r="B23" s="5" t="s">
        <v>397</v>
      </c>
      <c r="C23" s="5" t="s">
        <v>398</v>
      </c>
      <c r="D23" s="7" t="s">
        <v>399</v>
      </c>
      <c r="E23" s="4"/>
      <c r="F23" s="6" t="s">
        <v>400</v>
      </c>
      <c r="G23" s="4"/>
      <c r="H23" s="9" t="s">
        <v>385</v>
      </c>
    </row>
    <row r="24" ht="24.1" customHeight="1" spans="1:8">
      <c r="A24" s="4"/>
      <c r="B24" s="5"/>
      <c r="C24" s="5" t="s">
        <v>401</v>
      </c>
      <c r="D24" s="7" t="s">
        <v>402</v>
      </c>
      <c r="E24" s="4"/>
      <c r="F24" s="6" t="s">
        <v>403</v>
      </c>
      <c r="G24" s="4"/>
      <c r="H24" s="9" t="s">
        <v>385</v>
      </c>
    </row>
    <row r="25" ht="24.1" customHeight="1" spans="1:8">
      <c r="A25" s="4"/>
      <c r="B25" s="5" t="s">
        <v>404</v>
      </c>
      <c r="C25" s="5" t="s">
        <v>405</v>
      </c>
      <c r="D25" s="7" t="s">
        <v>406</v>
      </c>
      <c r="E25" s="4"/>
      <c r="F25" s="6" t="s">
        <v>407</v>
      </c>
      <c r="G25" s="4"/>
      <c r="H25" s="9" t="s">
        <v>385</v>
      </c>
    </row>
    <row r="26" ht="7.2" customHeight="1" spans="1:8">
      <c r="A26" s="10"/>
      <c r="B26" s="10"/>
      <c r="C26" s="10"/>
      <c r="D26" s="10"/>
      <c r="E26" s="10"/>
      <c r="F26" s="10"/>
      <c r="G26" s="10"/>
      <c r="H26" s="10"/>
    </row>
    <row r="27" ht="22.75" customHeight="1" spans="1:8">
      <c r="A27" s="4" t="s">
        <v>362</v>
      </c>
      <c r="B27" s="5" t="s">
        <v>268</v>
      </c>
      <c r="C27" s="5"/>
      <c r="D27" s="5"/>
      <c r="E27" s="5"/>
      <c r="F27" s="5"/>
      <c r="G27" s="5"/>
      <c r="H27" s="5"/>
    </row>
    <row r="28" ht="22.75" customHeight="1" spans="1:8">
      <c r="A28" s="4" t="s">
        <v>363</v>
      </c>
      <c r="B28" s="6" t="s">
        <v>364</v>
      </c>
      <c r="C28" s="6"/>
      <c r="D28" s="6"/>
      <c r="E28" s="6" t="s">
        <v>365</v>
      </c>
      <c r="F28" s="6" t="s">
        <v>366</v>
      </c>
      <c r="G28" s="6"/>
      <c r="H28" s="6"/>
    </row>
    <row r="29" ht="22.75" customHeight="1" spans="1:8">
      <c r="A29" s="4" t="s">
        <v>367</v>
      </c>
      <c r="B29" s="7" t="s">
        <v>368</v>
      </c>
      <c r="C29" s="7"/>
      <c r="D29" s="7"/>
      <c r="E29" s="8">
        <v>96.5</v>
      </c>
      <c r="F29" s="8"/>
      <c r="G29" s="8"/>
      <c r="H29" s="8"/>
    </row>
    <row r="30" ht="22.75" customHeight="1" spans="1:8">
      <c r="A30" s="4"/>
      <c r="B30" s="7" t="s">
        <v>369</v>
      </c>
      <c r="C30" s="7"/>
      <c r="D30" s="7"/>
      <c r="E30" s="8">
        <v>96.5</v>
      </c>
      <c r="F30" s="8"/>
      <c r="G30" s="8"/>
      <c r="H30" s="8"/>
    </row>
    <row r="31" ht="22.75" customHeight="1" spans="1:8">
      <c r="A31" s="4"/>
      <c r="B31" s="7" t="s">
        <v>370</v>
      </c>
      <c r="C31" s="7"/>
      <c r="D31" s="7"/>
      <c r="E31" s="8">
        <v>96.5</v>
      </c>
      <c r="F31" s="8"/>
      <c r="G31" s="8"/>
      <c r="H31" s="8"/>
    </row>
    <row r="32" ht="22.75" customHeight="1" spans="1:8">
      <c r="A32" s="4"/>
      <c r="B32" s="7" t="s">
        <v>371</v>
      </c>
      <c r="C32" s="7"/>
      <c r="D32" s="7"/>
      <c r="E32" s="8"/>
      <c r="F32" s="8"/>
      <c r="G32" s="8"/>
      <c r="H32" s="8"/>
    </row>
    <row r="33" ht="22.75" customHeight="1" spans="1:8">
      <c r="A33" s="4"/>
      <c r="B33" s="7" t="s">
        <v>372</v>
      </c>
      <c r="C33" s="7"/>
      <c r="D33" s="7"/>
      <c r="E33" s="8"/>
      <c r="F33" s="8"/>
      <c r="G33" s="8"/>
      <c r="H33" s="8"/>
    </row>
    <row r="34" ht="22.75" customHeight="1" spans="1:8">
      <c r="A34" s="4"/>
      <c r="B34" s="7" t="s">
        <v>373</v>
      </c>
      <c r="C34" s="7"/>
      <c r="D34" s="7"/>
      <c r="E34" s="8"/>
      <c r="F34" s="8"/>
      <c r="G34" s="8"/>
      <c r="H34" s="8"/>
    </row>
    <row r="35" ht="22.75" customHeight="1" spans="1:8">
      <c r="A35" s="4"/>
      <c r="B35" s="7" t="s">
        <v>374</v>
      </c>
      <c r="C35" s="7"/>
      <c r="D35" s="7"/>
      <c r="E35" s="8"/>
      <c r="F35" s="8"/>
      <c r="G35" s="8"/>
      <c r="H35" s="8"/>
    </row>
    <row r="36" ht="22.75" customHeight="1" spans="1:8">
      <c r="A36" s="4"/>
      <c r="B36" s="7" t="s">
        <v>375</v>
      </c>
      <c r="C36" s="7"/>
      <c r="D36" s="7"/>
      <c r="E36" s="8"/>
      <c r="F36" s="8"/>
      <c r="G36" s="8"/>
      <c r="H36" s="8"/>
    </row>
    <row r="37" ht="22.75" customHeight="1" spans="1:8">
      <c r="A37" s="4" t="s">
        <v>376</v>
      </c>
      <c r="B37" s="6" t="s">
        <v>377</v>
      </c>
      <c r="C37" s="6"/>
      <c r="D37" s="6"/>
      <c r="E37" s="6"/>
      <c r="F37" s="6"/>
      <c r="G37" s="6"/>
      <c r="H37" s="6"/>
    </row>
    <row r="38" ht="36.15" customHeight="1" spans="1:8">
      <c r="A38" s="4"/>
      <c r="B38" s="7" t="s">
        <v>408</v>
      </c>
      <c r="C38" s="7"/>
      <c r="D38" s="7"/>
      <c r="E38" s="7"/>
      <c r="F38" s="7"/>
      <c r="G38" s="7"/>
      <c r="H38" s="7"/>
    </row>
    <row r="39" ht="14.2" customHeight="1" spans="1:8">
      <c r="A39" s="4" t="s">
        <v>379</v>
      </c>
      <c r="B39" s="6" t="s">
        <v>295</v>
      </c>
      <c r="C39" s="6" t="s">
        <v>296</v>
      </c>
      <c r="D39" s="6" t="s">
        <v>297</v>
      </c>
      <c r="E39" s="4" t="s">
        <v>298</v>
      </c>
      <c r="F39" s="6" t="s">
        <v>299</v>
      </c>
      <c r="G39" s="4" t="s">
        <v>300</v>
      </c>
      <c r="H39" s="6" t="s">
        <v>301</v>
      </c>
    </row>
    <row r="40" ht="14.2" customHeight="1" spans="1:8">
      <c r="A40" s="4"/>
      <c r="B40" s="6"/>
      <c r="C40" s="6"/>
      <c r="D40" s="6"/>
      <c r="E40" s="4"/>
      <c r="F40" s="6"/>
      <c r="G40" s="4"/>
      <c r="H40" s="6"/>
    </row>
    <row r="41" ht="24.1" customHeight="1" spans="1:8">
      <c r="A41" s="4"/>
      <c r="B41" s="5" t="s">
        <v>380</v>
      </c>
      <c r="C41" s="5" t="s">
        <v>381</v>
      </c>
      <c r="D41" s="7" t="s">
        <v>409</v>
      </c>
      <c r="E41" s="4" t="s">
        <v>352</v>
      </c>
      <c r="F41" s="6" t="s">
        <v>383</v>
      </c>
      <c r="G41" s="4" t="s">
        <v>384</v>
      </c>
      <c r="H41" s="9" t="s">
        <v>385</v>
      </c>
    </row>
    <row r="42" ht="36.15" customHeight="1" spans="1:8">
      <c r="A42" s="4"/>
      <c r="B42" s="5"/>
      <c r="C42" s="5"/>
      <c r="D42" s="7" t="s">
        <v>410</v>
      </c>
      <c r="E42" s="4" t="s">
        <v>352</v>
      </c>
      <c r="F42" s="6" t="s">
        <v>383</v>
      </c>
      <c r="G42" s="4" t="s">
        <v>384</v>
      </c>
      <c r="H42" s="9" t="s">
        <v>385</v>
      </c>
    </row>
    <row r="43" ht="24.1" customHeight="1" spans="1:8">
      <c r="A43" s="4"/>
      <c r="B43" s="5"/>
      <c r="C43" s="5" t="s">
        <v>387</v>
      </c>
      <c r="D43" s="7" t="s">
        <v>411</v>
      </c>
      <c r="E43" s="4" t="s">
        <v>352</v>
      </c>
      <c r="F43" s="6" t="s">
        <v>412</v>
      </c>
      <c r="G43" s="4" t="s">
        <v>413</v>
      </c>
      <c r="H43" s="9" t="s">
        <v>385</v>
      </c>
    </row>
    <row r="44" ht="24.1" customHeight="1" spans="1:8">
      <c r="A44" s="4"/>
      <c r="B44" s="5"/>
      <c r="C44" s="5"/>
      <c r="D44" s="7" t="s">
        <v>414</v>
      </c>
      <c r="E44" s="4" t="s">
        <v>352</v>
      </c>
      <c r="F44" s="6" t="s">
        <v>389</v>
      </c>
      <c r="G44" s="4" t="s">
        <v>307</v>
      </c>
      <c r="H44" s="9" t="s">
        <v>385</v>
      </c>
    </row>
    <row r="45" ht="24.1" customHeight="1" spans="1:8">
      <c r="A45" s="4"/>
      <c r="B45" s="5"/>
      <c r="C45" s="5" t="s">
        <v>392</v>
      </c>
      <c r="D45" s="7" t="s">
        <v>415</v>
      </c>
      <c r="E45" s="4"/>
      <c r="F45" s="6" t="s">
        <v>416</v>
      </c>
      <c r="G45" s="4"/>
      <c r="H45" s="9" t="s">
        <v>385</v>
      </c>
    </row>
    <row r="46" ht="24.1" customHeight="1" spans="1:8">
      <c r="A46" s="4"/>
      <c r="B46" s="5"/>
      <c r="C46" s="5" t="s">
        <v>394</v>
      </c>
      <c r="D46" s="7" t="s">
        <v>395</v>
      </c>
      <c r="E46" s="4" t="s">
        <v>320</v>
      </c>
      <c r="F46" s="6" t="s">
        <v>306</v>
      </c>
      <c r="G46" s="4" t="s">
        <v>396</v>
      </c>
      <c r="H46" s="9" t="s">
        <v>385</v>
      </c>
    </row>
    <row r="47" ht="22.75" customHeight="1" spans="1:8">
      <c r="A47" s="4"/>
      <c r="B47" s="5" t="s">
        <v>397</v>
      </c>
      <c r="C47" s="5" t="s">
        <v>417</v>
      </c>
      <c r="D47" s="7" t="s">
        <v>418</v>
      </c>
      <c r="E47" s="4"/>
      <c r="F47" s="6" t="s">
        <v>419</v>
      </c>
      <c r="G47" s="4"/>
      <c r="H47" s="9" t="s">
        <v>385</v>
      </c>
    </row>
    <row r="48" ht="24.1" customHeight="1" spans="1:8">
      <c r="A48" s="4"/>
      <c r="B48" s="5"/>
      <c r="C48" s="5" t="s">
        <v>401</v>
      </c>
      <c r="D48" s="7" t="s">
        <v>402</v>
      </c>
      <c r="E48" s="4"/>
      <c r="F48" s="6" t="s">
        <v>403</v>
      </c>
      <c r="G48" s="4"/>
      <c r="H48" s="9" t="s">
        <v>385</v>
      </c>
    </row>
    <row r="49" ht="24.1" customHeight="1" spans="1:8">
      <c r="A49" s="4"/>
      <c r="B49" s="5" t="s">
        <v>404</v>
      </c>
      <c r="C49" s="5" t="s">
        <v>405</v>
      </c>
      <c r="D49" s="7" t="s">
        <v>420</v>
      </c>
      <c r="E49" s="4"/>
      <c r="F49" s="6" t="s">
        <v>407</v>
      </c>
      <c r="G49" s="4"/>
      <c r="H49" s="9" t="s">
        <v>385</v>
      </c>
    </row>
    <row r="50" ht="7.2" customHeight="1" spans="1:8">
      <c r="A50" s="10"/>
      <c r="B50" s="10"/>
      <c r="C50" s="10"/>
      <c r="D50" s="10"/>
      <c r="E50" s="10"/>
      <c r="F50" s="10"/>
      <c r="G50" s="10"/>
      <c r="H50" s="10"/>
    </row>
    <row r="51" ht="22.75" customHeight="1" spans="1:8">
      <c r="A51" s="4" t="s">
        <v>362</v>
      </c>
      <c r="B51" s="5" t="s">
        <v>242</v>
      </c>
      <c r="C51" s="5"/>
      <c r="D51" s="5"/>
      <c r="E51" s="5"/>
      <c r="F51" s="5"/>
      <c r="G51" s="5"/>
      <c r="H51" s="5"/>
    </row>
    <row r="52" ht="22.75" customHeight="1" spans="1:8">
      <c r="A52" s="4" t="s">
        <v>363</v>
      </c>
      <c r="B52" s="6" t="s">
        <v>364</v>
      </c>
      <c r="C52" s="6"/>
      <c r="D52" s="6"/>
      <c r="E52" s="6" t="s">
        <v>365</v>
      </c>
      <c r="F52" s="6" t="s">
        <v>366</v>
      </c>
      <c r="G52" s="6"/>
      <c r="H52" s="6"/>
    </row>
    <row r="53" ht="22.75" customHeight="1" spans="1:8">
      <c r="A53" s="4" t="s">
        <v>367</v>
      </c>
      <c r="B53" s="7" t="s">
        <v>368</v>
      </c>
      <c r="C53" s="7"/>
      <c r="D53" s="7"/>
      <c r="E53" s="8">
        <v>4</v>
      </c>
      <c r="F53" s="8"/>
      <c r="G53" s="8"/>
      <c r="H53" s="8"/>
    </row>
    <row r="54" ht="22.75" customHeight="1" spans="1:8">
      <c r="A54" s="4"/>
      <c r="B54" s="7" t="s">
        <v>369</v>
      </c>
      <c r="C54" s="7"/>
      <c r="D54" s="7"/>
      <c r="E54" s="8">
        <v>4</v>
      </c>
      <c r="F54" s="8"/>
      <c r="G54" s="8"/>
      <c r="H54" s="8"/>
    </row>
    <row r="55" ht="22.75" customHeight="1" spans="1:8">
      <c r="A55" s="4"/>
      <c r="B55" s="7" t="s">
        <v>370</v>
      </c>
      <c r="C55" s="7"/>
      <c r="D55" s="7"/>
      <c r="E55" s="8">
        <v>4</v>
      </c>
      <c r="F55" s="8"/>
      <c r="G55" s="8"/>
      <c r="H55" s="8"/>
    </row>
    <row r="56" ht="22.75" customHeight="1" spans="1:8">
      <c r="A56" s="4"/>
      <c r="B56" s="7" t="s">
        <v>371</v>
      </c>
      <c r="C56" s="7"/>
      <c r="D56" s="7"/>
      <c r="E56" s="8"/>
      <c r="F56" s="8"/>
      <c r="G56" s="8"/>
      <c r="H56" s="8"/>
    </row>
    <row r="57" ht="22.75" customHeight="1" spans="1:8">
      <c r="A57" s="4"/>
      <c r="B57" s="7" t="s">
        <v>372</v>
      </c>
      <c r="C57" s="7"/>
      <c r="D57" s="7"/>
      <c r="E57" s="8"/>
      <c r="F57" s="8"/>
      <c r="G57" s="8"/>
      <c r="H57" s="8"/>
    </row>
    <row r="58" ht="22.75" customHeight="1" spans="1:8">
      <c r="A58" s="4"/>
      <c r="B58" s="7" t="s">
        <v>373</v>
      </c>
      <c r="C58" s="7"/>
      <c r="D58" s="7"/>
      <c r="E58" s="8"/>
      <c r="F58" s="8"/>
      <c r="G58" s="8"/>
      <c r="H58" s="8"/>
    </row>
    <row r="59" ht="22.75" customHeight="1" spans="1:8">
      <c r="A59" s="4"/>
      <c r="B59" s="7" t="s">
        <v>374</v>
      </c>
      <c r="C59" s="7"/>
      <c r="D59" s="7"/>
      <c r="E59" s="8"/>
      <c r="F59" s="8"/>
      <c r="G59" s="8"/>
      <c r="H59" s="8"/>
    </row>
    <row r="60" ht="22.75" customHeight="1" spans="1:8">
      <c r="A60" s="4"/>
      <c r="B60" s="7" t="s">
        <v>375</v>
      </c>
      <c r="C60" s="7"/>
      <c r="D60" s="7"/>
      <c r="E60" s="8"/>
      <c r="F60" s="8"/>
      <c r="G60" s="8"/>
      <c r="H60" s="8"/>
    </row>
    <row r="61" ht="22.75" customHeight="1" spans="1:8">
      <c r="A61" s="4" t="s">
        <v>376</v>
      </c>
      <c r="B61" s="6" t="s">
        <v>377</v>
      </c>
      <c r="C61" s="6"/>
      <c r="D61" s="6"/>
      <c r="E61" s="6"/>
      <c r="F61" s="6"/>
      <c r="G61" s="6"/>
      <c r="H61" s="6"/>
    </row>
    <row r="62" ht="22.75" customHeight="1" spans="1:8">
      <c r="A62" s="4"/>
      <c r="B62" s="7" t="s">
        <v>421</v>
      </c>
      <c r="C62" s="7"/>
      <c r="D62" s="7"/>
      <c r="E62" s="7"/>
      <c r="F62" s="7"/>
      <c r="G62" s="7"/>
      <c r="H62" s="7"/>
    </row>
    <row r="63" ht="14.2" customHeight="1" spans="1:8">
      <c r="A63" s="4" t="s">
        <v>379</v>
      </c>
      <c r="B63" s="6" t="s">
        <v>295</v>
      </c>
      <c r="C63" s="6" t="s">
        <v>296</v>
      </c>
      <c r="D63" s="6" t="s">
        <v>297</v>
      </c>
      <c r="E63" s="4" t="s">
        <v>298</v>
      </c>
      <c r="F63" s="6" t="s">
        <v>299</v>
      </c>
      <c r="G63" s="4" t="s">
        <v>300</v>
      </c>
      <c r="H63" s="6" t="s">
        <v>301</v>
      </c>
    </row>
    <row r="64" ht="14.2" customHeight="1" spans="1:8">
      <c r="A64" s="4"/>
      <c r="B64" s="6"/>
      <c r="C64" s="6"/>
      <c r="D64" s="6"/>
      <c r="E64" s="4"/>
      <c r="F64" s="6"/>
      <c r="G64" s="4"/>
      <c r="H64" s="6"/>
    </row>
    <row r="65" ht="24.1" customHeight="1" spans="1:8">
      <c r="A65" s="4"/>
      <c r="B65" s="5" t="s">
        <v>380</v>
      </c>
      <c r="C65" s="5" t="s">
        <v>381</v>
      </c>
      <c r="D65" s="7" t="s">
        <v>422</v>
      </c>
      <c r="E65" s="4" t="s">
        <v>352</v>
      </c>
      <c r="F65" s="6" t="s">
        <v>383</v>
      </c>
      <c r="G65" s="4" t="s">
        <v>350</v>
      </c>
      <c r="H65" s="9" t="s">
        <v>385</v>
      </c>
    </row>
    <row r="66" ht="24.1" customHeight="1" spans="1:8">
      <c r="A66" s="4"/>
      <c r="B66" s="5"/>
      <c r="C66" s="5"/>
      <c r="D66" s="7" t="s">
        <v>423</v>
      </c>
      <c r="E66" s="4" t="s">
        <v>352</v>
      </c>
      <c r="F66" s="6" t="s">
        <v>424</v>
      </c>
      <c r="G66" s="4" t="s">
        <v>353</v>
      </c>
      <c r="H66" s="9" t="s">
        <v>385</v>
      </c>
    </row>
    <row r="67" ht="36.15" customHeight="1" spans="1:8">
      <c r="A67" s="4"/>
      <c r="B67" s="5"/>
      <c r="C67" s="5" t="s">
        <v>387</v>
      </c>
      <c r="D67" s="7" t="s">
        <v>425</v>
      </c>
      <c r="E67" s="4" t="s">
        <v>352</v>
      </c>
      <c r="F67" s="6" t="s">
        <v>426</v>
      </c>
      <c r="G67" s="4" t="s">
        <v>307</v>
      </c>
      <c r="H67" s="9" t="s">
        <v>385</v>
      </c>
    </row>
    <row r="68" ht="22.75" customHeight="1" spans="1:8">
      <c r="A68" s="4"/>
      <c r="B68" s="5"/>
      <c r="C68" s="5"/>
      <c r="D68" s="7" t="s">
        <v>427</v>
      </c>
      <c r="E68" s="4" t="s">
        <v>352</v>
      </c>
      <c r="F68" s="6" t="s">
        <v>306</v>
      </c>
      <c r="G68" s="4" t="s">
        <v>307</v>
      </c>
      <c r="H68" s="9" t="s">
        <v>385</v>
      </c>
    </row>
    <row r="69" ht="24.1" customHeight="1" spans="1:8">
      <c r="A69" s="4"/>
      <c r="B69" s="5"/>
      <c r="C69" s="5" t="s">
        <v>392</v>
      </c>
      <c r="D69" s="7" t="s">
        <v>428</v>
      </c>
      <c r="E69" s="4" t="s">
        <v>352</v>
      </c>
      <c r="F69" s="6" t="s">
        <v>389</v>
      </c>
      <c r="G69" s="4" t="s">
        <v>307</v>
      </c>
      <c r="H69" s="9" t="s">
        <v>385</v>
      </c>
    </row>
    <row r="70" ht="24.1" customHeight="1" spans="1:8">
      <c r="A70" s="4"/>
      <c r="B70" s="5"/>
      <c r="C70" s="5" t="s">
        <v>394</v>
      </c>
      <c r="D70" s="7" t="s">
        <v>429</v>
      </c>
      <c r="E70" s="4" t="s">
        <v>320</v>
      </c>
      <c r="F70" s="6" t="s">
        <v>430</v>
      </c>
      <c r="G70" s="4" t="s">
        <v>431</v>
      </c>
      <c r="H70" s="9" t="s">
        <v>385</v>
      </c>
    </row>
    <row r="71" ht="24.1" customHeight="1" spans="1:8">
      <c r="A71" s="4"/>
      <c r="B71" s="5" t="s">
        <v>397</v>
      </c>
      <c r="C71" s="5" t="s">
        <v>417</v>
      </c>
      <c r="D71" s="7" t="s">
        <v>423</v>
      </c>
      <c r="E71" s="4" t="s">
        <v>352</v>
      </c>
      <c r="F71" s="6" t="s">
        <v>424</v>
      </c>
      <c r="G71" s="4" t="s">
        <v>353</v>
      </c>
      <c r="H71" s="9" t="s">
        <v>385</v>
      </c>
    </row>
    <row r="72" ht="24.1" customHeight="1" spans="1:8">
      <c r="A72" s="4"/>
      <c r="B72" s="5"/>
      <c r="C72" s="5" t="s">
        <v>401</v>
      </c>
      <c r="D72" s="7" t="s">
        <v>432</v>
      </c>
      <c r="E72" s="4"/>
      <c r="F72" s="6" t="s">
        <v>433</v>
      </c>
      <c r="G72" s="4"/>
      <c r="H72" s="9" t="s">
        <v>385</v>
      </c>
    </row>
    <row r="73" ht="24.1" customHeight="1" spans="1:8">
      <c r="A73" s="4"/>
      <c r="B73" s="5" t="s">
        <v>404</v>
      </c>
      <c r="C73" s="5" t="s">
        <v>405</v>
      </c>
      <c r="D73" s="7" t="s">
        <v>434</v>
      </c>
      <c r="E73" s="4"/>
      <c r="F73" s="6" t="s">
        <v>407</v>
      </c>
      <c r="G73" s="4"/>
      <c r="H73" s="9" t="s">
        <v>385</v>
      </c>
    </row>
    <row r="74" ht="7.2" customHeight="1" spans="1:8">
      <c r="A74" s="10"/>
      <c r="B74" s="10"/>
      <c r="C74" s="10"/>
      <c r="D74" s="10"/>
      <c r="E74" s="10"/>
      <c r="F74" s="10"/>
      <c r="G74" s="10"/>
      <c r="H74" s="10"/>
    </row>
    <row r="75" ht="22.75" customHeight="1" spans="1:8">
      <c r="A75" s="4" t="s">
        <v>362</v>
      </c>
      <c r="B75" s="5" t="s">
        <v>272</v>
      </c>
      <c r="C75" s="5"/>
      <c r="D75" s="5"/>
      <c r="E75" s="5"/>
      <c r="F75" s="5"/>
      <c r="G75" s="5"/>
      <c r="H75" s="5"/>
    </row>
    <row r="76" ht="22.75" customHeight="1" spans="1:8">
      <c r="A76" s="4" t="s">
        <v>363</v>
      </c>
      <c r="B76" s="6" t="s">
        <v>364</v>
      </c>
      <c r="C76" s="6"/>
      <c r="D76" s="6"/>
      <c r="E76" s="6" t="s">
        <v>365</v>
      </c>
      <c r="F76" s="6" t="s">
        <v>366</v>
      </c>
      <c r="G76" s="6"/>
      <c r="H76" s="6"/>
    </row>
    <row r="77" ht="22.75" customHeight="1" spans="1:8">
      <c r="A77" s="4" t="s">
        <v>367</v>
      </c>
      <c r="B77" s="7" t="s">
        <v>368</v>
      </c>
      <c r="C77" s="7"/>
      <c r="D77" s="7"/>
      <c r="E77" s="8">
        <v>3</v>
      </c>
      <c r="F77" s="8"/>
      <c r="G77" s="8"/>
      <c r="H77" s="8"/>
    </row>
    <row r="78" ht="22.75" customHeight="1" spans="1:8">
      <c r="A78" s="4"/>
      <c r="B78" s="7" t="s">
        <v>369</v>
      </c>
      <c r="C78" s="7"/>
      <c r="D78" s="7"/>
      <c r="E78" s="8">
        <v>3</v>
      </c>
      <c r="F78" s="8"/>
      <c r="G78" s="8"/>
      <c r="H78" s="8"/>
    </row>
    <row r="79" ht="22.75" customHeight="1" spans="1:8">
      <c r="A79" s="4"/>
      <c r="B79" s="7" t="s">
        <v>370</v>
      </c>
      <c r="C79" s="7"/>
      <c r="D79" s="7"/>
      <c r="E79" s="8">
        <v>3</v>
      </c>
      <c r="F79" s="8"/>
      <c r="G79" s="8"/>
      <c r="H79" s="8"/>
    </row>
    <row r="80" ht="22.75" customHeight="1" spans="1:8">
      <c r="A80" s="4"/>
      <c r="B80" s="7" t="s">
        <v>371</v>
      </c>
      <c r="C80" s="7"/>
      <c r="D80" s="7"/>
      <c r="E80" s="8"/>
      <c r="F80" s="8"/>
      <c r="G80" s="8"/>
      <c r="H80" s="8"/>
    </row>
    <row r="81" ht="22.75" customHeight="1" spans="1:8">
      <c r="A81" s="4"/>
      <c r="B81" s="7" t="s">
        <v>372</v>
      </c>
      <c r="C81" s="7"/>
      <c r="D81" s="7"/>
      <c r="E81" s="8"/>
      <c r="F81" s="8"/>
      <c r="G81" s="8"/>
      <c r="H81" s="8"/>
    </row>
    <row r="82" ht="22.75" customHeight="1" spans="1:8">
      <c r="A82" s="4"/>
      <c r="B82" s="7" t="s">
        <v>373</v>
      </c>
      <c r="C82" s="7"/>
      <c r="D82" s="7"/>
      <c r="E82" s="8"/>
      <c r="F82" s="8"/>
      <c r="G82" s="8"/>
      <c r="H82" s="8"/>
    </row>
    <row r="83" ht="22.75" customHeight="1" spans="1:8">
      <c r="A83" s="4"/>
      <c r="B83" s="7" t="s">
        <v>374</v>
      </c>
      <c r="C83" s="7"/>
      <c r="D83" s="7"/>
      <c r="E83" s="8"/>
      <c r="F83" s="8"/>
      <c r="G83" s="8"/>
      <c r="H83" s="8"/>
    </row>
    <row r="84" ht="22.75" customHeight="1" spans="1:8">
      <c r="A84" s="4"/>
      <c r="B84" s="7" t="s">
        <v>375</v>
      </c>
      <c r="C84" s="7"/>
      <c r="D84" s="7"/>
      <c r="E84" s="8"/>
      <c r="F84" s="8"/>
      <c r="G84" s="8"/>
      <c r="H84" s="8"/>
    </row>
    <row r="85" ht="22.75" customHeight="1" spans="1:8">
      <c r="A85" s="4" t="s">
        <v>376</v>
      </c>
      <c r="B85" s="6" t="s">
        <v>377</v>
      </c>
      <c r="C85" s="6"/>
      <c r="D85" s="6"/>
      <c r="E85" s="6"/>
      <c r="F85" s="6"/>
      <c r="G85" s="6"/>
      <c r="H85" s="6"/>
    </row>
    <row r="86" ht="24.1" customHeight="1" spans="1:8">
      <c r="A86" s="4"/>
      <c r="B86" s="7" t="s">
        <v>435</v>
      </c>
      <c r="C86" s="7"/>
      <c r="D86" s="7"/>
      <c r="E86" s="7"/>
      <c r="F86" s="7"/>
      <c r="G86" s="7"/>
      <c r="H86" s="7"/>
    </row>
    <row r="87" ht="14.2" customHeight="1" spans="1:8">
      <c r="A87" s="4" t="s">
        <v>379</v>
      </c>
      <c r="B87" s="6" t="s">
        <v>295</v>
      </c>
      <c r="C87" s="6" t="s">
        <v>296</v>
      </c>
      <c r="D87" s="6" t="s">
        <v>297</v>
      </c>
      <c r="E87" s="4" t="s">
        <v>298</v>
      </c>
      <c r="F87" s="6" t="s">
        <v>299</v>
      </c>
      <c r="G87" s="4" t="s">
        <v>300</v>
      </c>
      <c r="H87" s="6" t="s">
        <v>301</v>
      </c>
    </row>
    <row r="88" ht="14.2" customHeight="1" spans="1:8">
      <c r="A88" s="4"/>
      <c r="B88" s="6"/>
      <c r="C88" s="6"/>
      <c r="D88" s="6"/>
      <c r="E88" s="4"/>
      <c r="F88" s="6"/>
      <c r="G88" s="4"/>
      <c r="H88" s="6"/>
    </row>
    <row r="89" ht="36.15" customHeight="1" spans="1:8">
      <c r="A89" s="4"/>
      <c r="B89" s="5" t="s">
        <v>380</v>
      </c>
      <c r="C89" s="5" t="s">
        <v>381</v>
      </c>
      <c r="D89" s="7" t="s">
        <v>436</v>
      </c>
      <c r="E89" s="4" t="s">
        <v>352</v>
      </c>
      <c r="F89" s="6" t="s">
        <v>306</v>
      </c>
      <c r="G89" s="4" t="s">
        <v>307</v>
      </c>
      <c r="H89" s="9" t="s">
        <v>385</v>
      </c>
    </row>
    <row r="90" ht="24.1" customHeight="1" spans="1:8">
      <c r="A90" s="4"/>
      <c r="B90" s="5"/>
      <c r="C90" s="5"/>
      <c r="D90" s="7" t="s">
        <v>437</v>
      </c>
      <c r="E90" s="4" t="s">
        <v>352</v>
      </c>
      <c r="F90" s="6" t="s">
        <v>438</v>
      </c>
      <c r="G90" s="4" t="s">
        <v>341</v>
      </c>
      <c r="H90" s="9" t="s">
        <v>385</v>
      </c>
    </row>
    <row r="91" ht="24.1" customHeight="1" spans="1:8">
      <c r="A91" s="4"/>
      <c r="B91" s="5"/>
      <c r="C91" s="5" t="s">
        <v>387</v>
      </c>
      <c r="D91" s="7" t="s">
        <v>439</v>
      </c>
      <c r="E91" s="4" t="s">
        <v>352</v>
      </c>
      <c r="F91" s="6" t="s">
        <v>323</v>
      </c>
      <c r="G91" s="4" t="s">
        <v>353</v>
      </c>
      <c r="H91" s="9" t="s">
        <v>385</v>
      </c>
    </row>
    <row r="92" ht="36.15" customHeight="1" spans="1:8">
      <c r="A92" s="4"/>
      <c r="B92" s="5"/>
      <c r="C92" s="5"/>
      <c r="D92" s="7" t="s">
        <v>440</v>
      </c>
      <c r="E92" s="4" t="s">
        <v>352</v>
      </c>
      <c r="F92" s="6" t="s">
        <v>306</v>
      </c>
      <c r="G92" s="4" t="s">
        <v>307</v>
      </c>
      <c r="H92" s="9" t="s">
        <v>385</v>
      </c>
    </row>
    <row r="93" ht="36.15" customHeight="1" spans="1:8">
      <c r="A93" s="4"/>
      <c r="B93" s="5"/>
      <c r="C93" s="5" t="s">
        <v>392</v>
      </c>
      <c r="D93" s="7" t="s">
        <v>441</v>
      </c>
      <c r="E93" s="4"/>
      <c r="F93" s="6" t="s">
        <v>416</v>
      </c>
      <c r="G93" s="4"/>
      <c r="H93" s="9" t="s">
        <v>385</v>
      </c>
    </row>
    <row r="94" ht="24.1" customHeight="1" spans="1:8">
      <c r="A94" s="4"/>
      <c r="B94" s="5"/>
      <c r="C94" s="5" t="s">
        <v>394</v>
      </c>
      <c r="D94" s="7" t="s">
        <v>442</v>
      </c>
      <c r="E94" s="4" t="s">
        <v>305</v>
      </c>
      <c r="F94" s="6" t="s">
        <v>443</v>
      </c>
      <c r="G94" s="4" t="s">
        <v>396</v>
      </c>
      <c r="H94" s="9" t="s">
        <v>385</v>
      </c>
    </row>
    <row r="95" ht="24.1" customHeight="1" spans="1:8">
      <c r="A95" s="4"/>
      <c r="B95" s="5" t="s">
        <v>397</v>
      </c>
      <c r="C95" s="5" t="s">
        <v>444</v>
      </c>
      <c r="D95" s="7" t="s">
        <v>445</v>
      </c>
      <c r="E95" s="4"/>
      <c r="F95" s="6" t="s">
        <v>446</v>
      </c>
      <c r="G95" s="4"/>
      <c r="H95" s="9" t="s">
        <v>385</v>
      </c>
    </row>
    <row r="96" ht="24.1" customHeight="1" spans="1:8">
      <c r="A96" s="4"/>
      <c r="B96" s="5"/>
      <c r="C96" s="5" t="s">
        <v>401</v>
      </c>
      <c r="D96" s="7" t="s">
        <v>447</v>
      </c>
      <c r="E96" s="4"/>
      <c r="F96" s="6" t="s">
        <v>448</v>
      </c>
      <c r="G96" s="4"/>
      <c r="H96" s="9" t="s">
        <v>385</v>
      </c>
    </row>
    <row r="97" ht="22.75" customHeight="1" spans="1:8">
      <c r="A97" s="4"/>
      <c r="B97" s="5" t="s">
        <v>404</v>
      </c>
      <c r="C97" s="5" t="s">
        <v>405</v>
      </c>
      <c r="D97" s="7" t="s">
        <v>449</v>
      </c>
      <c r="E97" s="4"/>
      <c r="F97" s="6" t="s">
        <v>407</v>
      </c>
      <c r="G97" s="4"/>
      <c r="H97" s="9" t="s">
        <v>385</v>
      </c>
    </row>
    <row r="98" ht="7.2" customHeight="1" spans="1:8">
      <c r="A98" s="10"/>
      <c r="B98" s="10"/>
      <c r="C98" s="10"/>
      <c r="D98" s="10"/>
      <c r="E98" s="10"/>
      <c r="F98" s="10"/>
      <c r="G98" s="10"/>
      <c r="H98" s="10"/>
    </row>
    <row r="99" ht="22.75" customHeight="1" spans="1:8">
      <c r="A99" s="4" t="s">
        <v>362</v>
      </c>
      <c r="B99" s="5" t="s">
        <v>264</v>
      </c>
      <c r="C99" s="5"/>
      <c r="D99" s="5"/>
      <c r="E99" s="5"/>
      <c r="F99" s="5"/>
      <c r="G99" s="5"/>
      <c r="H99" s="5"/>
    </row>
    <row r="100" ht="22.75" customHeight="1" spans="1:8">
      <c r="A100" s="4" t="s">
        <v>363</v>
      </c>
      <c r="B100" s="6" t="s">
        <v>364</v>
      </c>
      <c r="C100" s="6"/>
      <c r="D100" s="6"/>
      <c r="E100" s="6" t="s">
        <v>365</v>
      </c>
      <c r="F100" s="6" t="s">
        <v>366</v>
      </c>
      <c r="G100" s="6"/>
      <c r="H100" s="6"/>
    </row>
    <row r="101" ht="22.75" customHeight="1" spans="1:8">
      <c r="A101" s="4" t="s">
        <v>367</v>
      </c>
      <c r="B101" s="7" t="s">
        <v>368</v>
      </c>
      <c r="C101" s="7"/>
      <c r="D101" s="7"/>
      <c r="E101" s="8">
        <v>10.8</v>
      </c>
      <c r="F101" s="8"/>
      <c r="G101" s="8"/>
      <c r="H101" s="8"/>
    </row>
    <row r="102" ht="22.75" customHeight="1" spans="1:8">
      <c r="A102" s="4"/>
      <c r="B102" s="7" t="s">
        <v>369</v>
      </c>
      <c r="C102" s="7"/>
      <c r="D102" s="7"/>
      <c r="E102" s="8">
        <v>10.8</v>
      </c>
      <c r="F102" s="8"/>
      <c r="G102" s="8"/>
      <c r="H102" s="8"/>
    </row>
    <row r="103" ht="22.75" customHeight="1" spans="1:8">
      <c r="A103" s="4"/>
      <c r="B103" s="7" t="s">
        <v>370</v>
      </c>
      <c r="C103" s="7"/>
      <c r="D103" s="7"/>
      <c r="E103" s="8">
        <v>10.8</v>
      </c>
      <c r="F103" s="8"/>
      <c r="G103" s="8"/>
      <c r="H103" s="8"/>
    </row>
    <row r="104" ht="22.75" customHeight="1" spans="1:8">
      <c r="A104" s="4"/>
      <c r="B104" s="7" t="s">
        <v>371</v>
      </c>
      <c r="C104" s="7"/>
      <c r="D104" s="7"/>
      <c r="E104" s="8"/>
      <c r="F104" s="8"/>
      <c r="G104" s="8"/>
      <c r="H104" s="8"/>
    </row>
    <row r="105" ht="22.75" customHeight="1" spans="1:8">
      <c r="A105" s="4"/>
      <c r="B105" s="7" t="s">
        <v>372</v>
      </c>
      <c r="C105" s="7"/>
      <c r="D105" s="7"/>
      <c r="E105" s="8"/>
      <c r="F105" s="8"/>
      <c r="G105" s="8"/>
      <c r="H105" s="8"/>
    </row>
    <row r="106" ht="22.75" customHeight="1" spans="1:8">
      <c r="A106" s="4"/>
      <c r="B106" s="7" t="s">
        <v>373</v>
      </c>
      <c r="C106" s="7"/>
      <c r="D106" s="7"/>
      <c r="E106" s="8"/>
      <c r="F106" s="8"/>
      <c r="G106" s="8"/>
      <c r="H106" s="8"/>
    </row>
    <row r="107" ht="22.75" customHeight="1" spans="1:8">
      <c r="A107" s="4"/>
      <c r="B107" s="7" t="s">
        <v>374</v>
      </c>
      <c r="C107" s="7"/>
      <c r="D107" s="7"/>
      <c r="E107" s="8"/>
      <c r="F107" s="8"/>
      <c r="G107" s="8"/>
      <c r="H107" s="8"/>
    </row>
    <row r="108" ht="22.75" customHeight="1" spans="1:8">
      <c r="A108" s="4"/>
      <c r="B108" s="7" t="s">
        <v>375</v>
      </c>
      <c r="C108" s="7"/>
      <c r="D108" s="7"/>
      <c r="E108" s="8"/>
      <c r="F108" s="8"/>
      <c r="G108" s="8"/>
      <c r="H108" s="8"/>
    </row>
    <row r="109" ht="22.75" customHeight="1" spans="1:8">
      <c r="A109" s="4" t="s">
        <v>376</v>
      </c>
      <c r="B109" s="6" t="s">
        <v>377</v>
      </c>
      <c r="C109" s="6"/>
      <c r="D109" s="6"/>
      <c r="E109" s="6"/>
      <c r="F109" s="6"/>
      <c r="G109" s="6"/>
      <c r="H109" s="6"/>
    </row>
    <row r="110" ht="24.1" customHeight="1" spans="1:8">
      <c r="A110" s="4"/>
      <c r="B110" s="7" t="s">
        <v>450</v>
      </c>
      <c r="C110" s="7"/>
      <c r="D110" s="7"/>
      <c r="E110" s="7"/>
      <c r="F110" s="7"/>
      <c r="G110" s="7"/>
      <c r="H110" s="7"/>
    </row>
    <row r="111" ht="14.2" customHeight="1" spans="1:8">
      <c r="A111" s="4" t="s">
        <v>379</v>
      </c>
      <c r="B111" s="6" t="s">
        <v>295</v>
      </c>
      <c r="C111" s="6" t="s">
        <v>296</v>
      </c>
      <c r="D111" s="6" t="s">
        <v>297</v>
      </c>
      <c r="E111" s="4" t="s">
        <v>298</v>
      </c>
      <c r="F111" s="6" t="s">
        <v>299</v>
      </c>
      <c r="G111" s="4" t="s">
        <v>300</v>
      </c>
      <c r="H111" s="6" t="s">
        <v>301</v>
      </c>
    </row>
    <row r="112" ht="14.2" customHeight="1" spans="1:8">
      <c r="A112" s="4"/>
      <c r="B112" s="6"/>
      <c r="C112" s="6"/>
      <c r="D112" s="6"/>
      <c r="E112" s="4"/>
      <c r="F112" s="6"/>
      <c r="G112" s="4"/>
      <c r="H112" s="6"/>
    </row>
    <row r="113" ht="22.75" customHeight="1" spans="1:8">
      <c r="A113" s="4"/>
      <c r="B113" s="5" t="s">
        <v>380</v>
      </c>
      <c r="C113" s="5" t="s">
        <v>381</v>
      </c>
      <c r="D113" s="7" t="s">
        <v>451</v>
      </c>
      <c r="E113" s="4" t="s">
        <v>352</v>
      </c>
      <c r="F113" s="6" t="s">
        <v>430</v>
      </c>
      <c r="G113" s="4" t="s">
        <v>452</v>
      </c>
      <c r="H113" s="9" t="s">
        <v>385</v>
      </c>
    </row>
    <row r="114" ht="22.75" customHeight="1" spans="1:8">
      <c r="A114" s="4"/>
      <c r="B114" s="5"/>
      <c r="C114" s="5"/>
      <c r="D114" s="7" t="s">
        <v>453</v>
      </c>
      <c r="E114" s="4" t="s">
        <v>352</v>
      </c>
      <c r="F114" s="6" t="s">
        <v>454</v>
      </c>
      <c r="G114" s="4" t="s">
        <v>353</v>
      </c>
      <c r="H114" s="9" t="s">
        <v>385</v>
      </c>
    </row>
    <row r="115" ht="22.75" customHeight="1" spans="1:8">
      <c r="A115" s="4"/>
      <c r="B115" s="5"/>
      <c r="C115" s="5" t="s">
        <v>387</v>
      </c>
      <c r="D115" s="7" t="s">
        <v>455</v>
      </c>
      <c r="E115" s="4" t="s">
        <v>352</v>
      </c>
      <c r="F115" s="6" t="s">
        <v>454</v>
      </c>
      <c r="G115" s="4" t="s">
        <v>353</v>
      </c>
      <c r="H115" s="9" t="s">
        <v>385</v>
      </c>
    </row>
    <row r="116" ht="22.75" customHeight="1" spans="1:8">
      <c r="A116" s="4"/>
      <c r="B116" s="5"/>
      <c r="C116" s="5"/>
      <c r="D116" s="7" t="s">
        <v>453</v>
      </c>
      <c r="E116" s="4" t="s">
        <v>352</v>
      </c>
      <c r="F116" s="6" t="s">
        <v>454</v>
      </c>
      <c r="G116" s="4" t="s">
        <v>353</v>
      </c>
      <c r="H116" s="9" t="s">
        <v>385</v>
      </c>
    </row>
    <row r="117" ht="22.75" customHeight="1" spans="1:8">
      <c r="A117" s="4"/>
      <c r="B117" s="5"/>
      <c r="C117" s="5" t="s">
        <v>392</v>
      </c>
      <c r="D117" s="7" t="s">
        <v>456</v>
      </c>
      <c r="E117" s="4" t="s">
        <v>352</v>
      </c>
      <c r="F117" s="6" t="s">
        <v>306</v>
      </c>
      <c r="G117" s="4" t="s">
        <v>307</v>
      </c>
      <c r="H117" s="9" t="s">
        <v>385</v>
      </c>
    </row>
    <row r="118" ht="22.75" customHeight="1" spans="1:8">
      <c r="A118" s="4"/>
      <c r="B118" s="5"/>
      <c r="C118" s="5" t="s">
        <v>394</v>
      </c>
      <c r="D118" s="7" t="s">
        <v>457</v>
      </c>
      <c r="E118" s="4" t="s">
        <v>305</v>
      </c>
      <c r="F118" s="6" t="s">
        <v>458</v>
      </c>
      <c r="G118" s="4" t="s">
        <v>459</v>
      </c>
      <c r="H118" s="9" t="s">
        <v>385</v>
      </c>
    </row>
    <row r="119" ht="24.1" customHeight="1" spans="1:8">
      <c r="A119" s="4"/>
      <c r="B119" s="5" t="s">
        <v>397</v>
      </c>
      <c r="C119" s="5" t="s">
        <v>444</v>
      </c>
      <c r="D119" s="7" t="s">
        <v>460</v>
      </c>
      <c r="E119" s="4" t="s">
        <v>352</v>
      </c>
      <c r="F119" s="6" t="s">
        <v>391</v>
      </c>
      <c r="G119" s="4" t="s">
        <v>307</v>
      </c>
      <c r="H119" s="9" t="s">
        <v>385</v>
      </c>
    </row>
    <row r="120" ht="24.1" customHeight="1" spans="1:8">
      <c r="A120" s="4"/>
      <c r="B120" s="5"/>
      <c r="C120" s="5" t="s">
        <v>401</v>
      </c>
      <c r="D120" s="7" t="s">
        <v>461</v>
      </c>
      <c r="E120" s="4"/>
      <c r="F120" s="6" t="s">
        <v>462</v>
      </c>
      <c r="G120" s="4"/>
      <c r="H120" s="9" t="s">
        <v>385</v>
      </c>
    </row>
    <row r="121" ht="22.75" customHeight="1" spans="1:8">
      <c r="A121" s="4"/>
      <c r="B121" s="5" t="s">
        <v>404</v>
      </c>
      <c r="C121" s="5" t="s">
        <v>405</v>
      </c>
      <c r="D121" s="7" t="s">
        <v>463</v>
      </c>
      <c r="E121" s="4" t="s">
        <v>352</v>
      </c>
      <c r="F121" s="6" t="s">
        <v>356</v>
      </c>
      <c r="G121" s="4" t="s">
        <v>307</v>
      </c>
      <c r="H121" s="9" t="s">
        <v>385</v>
      </c>
    </row>
    <row r="122" ht="7.2" customHeight="1" spans="1:8">
      <c r="A122" s="10"/>
      <c r="B122" s="10"/>
      <c r="C122" s="10"/>
      <c r="D122" s="10"/>
      <c r="E122" s="10"/>
      <c r="F122" s="10"/>
      <c r="G122" s="10"/>
      <c r="H122" s="10"/>
    </row>
    <row r="123" ht="22.75" customHeight="1" spans="1:8">
      <c r="A123" s="4" t="s">
        <v>362</v>
      </c>
      <c r="B123" s="5" t="s">
        <v>291</v>
      </c>
      <c r="C123" s="5"/>
      <c r="D123" s="5"/>
      <c r="E123" s="5"/>
      <c r="F123" s="5"/>
      <c r="G123" s="5"/>
      <c r="H123" s="5"/>
    </row>
    <row r="124" ht="22.75" customHeight="1" spans="1:8">
      <c r="A124" s="4" t="s">
        <v>363</v>
      </c>
      <c r="B124" s="6" t="s">
        <v>364</v>
      </c>
      <c r="C124" s="6"/>
      <c r="D124" s="6"/>
      <c r="E124" s="6" t="s">
        <v>365</v>
      </c>
      <c r="F124" s="6" t="s">
        <v>366</v>
      </c>
      <c r="G124" s="6"/>
      <c r="H124" s="6"/>
    </row>
    <row r="125" ht="22.75" customHeight="1" spans="1:8">
      <c r="A125" s="4" t="s">
        <v>367</v>
      </c>
      <c r="B125" s="7" t="s">
        <v>368</v>
      </c>
      <c r="C125" s="7"/>
      <c r="D125" s="7"/>
      <c r="E125" s="8">
        <v>42</v>
      </c>
      <c r="F125" s="8"/>
      <c r="G125" s="8"/>
      <c r="H125" s="8"/>
    </row>
    <row r="126" ht="22.75" customHeight="1" spans="1:8">
      <c r="A126" s="4"/>
      <c r="B126" s="7" t="s">
        <v>369</v>
      </c>
      <c r="C126" s="7"/>
      <c r="D126" s="7"/>
      <c r="E126" s="8">
        <v>42</v>
      </c>
      <c r="F126" s="8"/>
      <c r="G126" s="8"/>
      <c r="H126" s="8"/>
    </row>
    <row r="127" ht="22.75" customHeight="1" spans="1:8">
      <c r="A127" s="4"/>
      <c r="B127" s="7" t="s">
        <v>370</v>
      </c>
      <c r="C127" s="7"/>
      <c r="D127" s="7"/>
      <c r="E127" s="8">
        <v>42</v>
      </c>
      <c r="F127" s="8"/>
      <c r="G127" s="8"/>
      <c r="H127" s="8"/>
    </row>
    <row r="128" ht="22.75" customHeight="1" spans="1:8">
      <c r="A128" s="4"/>
      <c r="B128" s="7" t="s">
        <v>371</v>
      </c>
      <c r="C128" s="7"/>
      <c r="D128" s="7"/>
      <c r="E128" s="8"/>
      <c r="F128" s="8"/>
      <c r="G128" s="8"/>
      <c r="H128" s="8"/>
    </row>
    <row r="129" ht="22.75" customHeight="1" spans="1:8">
      <c r="A129" s="4"/>
      <c r="B129" s="7" t="s">
        <v>372</v>
      </c>
      <c r="C129" s="7"/>
      <c r="D129" s="7"/>
      <c r="E129" s="8"/>
      <c r="F129" s="8"/>
      <c r="G129" s="8"/>
      <c r="H129" s="8"/>
    </row>
    <row r="130" ht="22.75" customHeight="1" spans="1:8">
      <c r="A130" s="4"/>
      <c r="B130" s="7" t="s">
        <v>373</v>
      </c>
      <c r="C130" s="7"/>
      <c r="D130" s="7"/>
      <c r="E130" s="8"/>
      <c r="F130" s="8"/>
      <c r="G130" s="8"/>
      <c r="H130" s="8"/>
    </row>
    <row r="131" ht="22.75" customHeight="1" spans="1:8">
      <c r="A131" s="4"/>
      <c r="B131" s="7" t="s">
        <v>374</v>
      </c>
      <c r="C131" s="7"/>
      <c r="D131" s="7"/>
      <c r="E131" s="8"/>
      <c r="F131" s="8"/>
      <c r="G131" s="8"/>
      <c r="H131" s="8"/>
    </row>
    <row r="132" ht="22.75" customHeight="1" spans="1:8">
      <c r="A132" s="4"/>
      <c r="B132" s="7" t="s">
        <v>375</v>
      </c>
      <c r="C132" s="7"/>
      <c r="D132" s="7"/>
      <c r="E132" s="8"/>
      <c r="F132" s="8"/>
      <c r="G132" s="8"/>
      <c r="H132" s="8"/>
    </row>
    <row r="133" ht="22.75" customHeight="1" spans="1:8">
      <c r="A133" s="4" t="s">
        <v>376</v>
      </c>
      <c r="B133" s="6" t="s">
        <v>377</v>
      </c>
      <c r="C133" s="6"/>
      <c r="D133" s="6"/>
      <c r="E133" s="6"/>
      <c r="F133" s="6"/>
      <c r="G133" s="6"/>
      <c r="H133" s="6"/>
    </row>
    <row r="134" ht="24.1" customHeight="1" spans="1:8">
      <c r="A134" s="4"/>
      <c r="B134" s="7" t="s">
        <v>464</v>
      </c>
      <c r="C134" s="7"/>
      <c r="D134" s="7"/>
      <c r="E134" s="7"/>
      <c r="F134" s="7"/>
      <c r="G134" s="7"/>
      <c r="H134" s="7"/>
    </row>
    <row r="135" ht="14.2" customHeight="1" spans="1:8">
      <c r="A135" s="4" t="s">
        <v>379</v>
      </c>
      <c r="B135" s="6" t="s">
        <v>295</v>
      </c>
      <c r="C135" s="6" t="s">
        <v>296</v>
      </c>
      <c r="D135" s="6" t="s">
        <v>297</v>
      </c>
      <c r="E135" s="4" t="s">
        <v>298</v>
      </c>
      <c r="F135" s="6" t="s">
        <v>299</v>
      </c>
      <c r="G135" s="4" t="s">
        <v>300</v>
      </c>
      <c r="H135" s="6" t="s">
        <v>301</v>
      </c>
    </row>
    <row r="136" ht="14.2" customHeight="1" spans="1:8">
      <c r="A136" s="4"/>
      <c r="B136" s="6"/>
      <c r="C136" s="6"/>
      <c r="D136" s="6"/>
      <c r="E136" s="4"/>
      <c r="F136" s="6"/>
      <c r="G136" s="4"/>
      <c r="H136" s="6"/>
    </row>
    <row r="137" ht="22.75" customHeight="1" spans="1:8">
      <c r="A137" s="4"/>
      <c r="B137" s="5" t="s">
        <v>380</v>
      </c>
      <c r="C137" s="5" t="s">
        <v>381</v>
      </c>
      <c r="D137" s="7" t="s">
        <v>465</v>
      </c>
      <c r="E137" s="4" t="s">
        <v>352</v>
      </c>
      <c r="F137" s="6" t="s">
        <v>466</v>
      </c>
      <c r="G137" s="4" t="s">
        <v>452</v>
      </c>
      <c r="H137" s="9" t="s">
        <v>385</v>
      </c>
    </row>
    <row r="138" ht="22.75" customHeight="1" spans="1:8">
      <c r="A138" s="4"/>
      <c r="B138" s="5"/>
      <c r="C138" s="5"/>
      <c r="D138" s="7" t="s">
        <v>467</v>
      </c>
      <c r="E138" s="4" t="s">
        <v>352</v>
      </c>
      <c r="F138" s="6" t="s">
        <v>468</v>
      </c>
      <c r="G138" s="4" t="s">
        <v>413</v>
      </c>
      <c r="H138" s="9" t="s">
        <v>385</v>
      </c>
    </row>
    <row r="139" ht="24.1" customHeight="1" spans="1:8">
      <c r="A139" s="4"/>
      <c r="B139" s="5"/>
      <c r="C139" s="5"/>
      <c r="D139" s="7" t="s">
        <v>469</v>
      </c>
      <c r="E139" s="4" t="s">
        <v>352</v>
      </c>
      <c r="F139" s="6" t="s">
        <v>470</v>
      </c>
      <c r="G139" s="4" t="s">
        <v>341</v>
      </c>
      <c r="H139" s="9" t="s">
        <v>385</v>
      </c>
    </row>
    <row r="140" ht="22.75" customHeight="1" spans="1:8">
      <c r="A140" s="4"/>
      <c r="B140" s="5"/>
      <c r="C140" s="5" t="s">
        <v>387</v>
      </c>
      <c r="D140" s="7" t="s">
        <v>471</v>
      </c>
      <c r="E140" s="4" t="s">
        <v>305</v>
      </c>
      <c r="F140" s="6" t="s">
        <v>306</v>
      </c>
      <c r="G140" s="4" t="s">
        <v>307</v>
      </c>
      <c r="H140" s="9" t="s">
        <v>385</v>
      </c>
    </row>
    <row r="141" ht="22.75" customHeight="1" spans="1:8">
      <c r="A141" s="4"/>
      <c r="B141" s="5"/>
      <c r="C141" s="5"/>
      <c r="D141" s="7" t="s">
        <v>427</v>
      </c>
      <c r="E141" s="4" t="s">
        <v>352</v>
      </c>
      <c r="F141" s="6" t="s">
        <v>356</v>
      </c>
      <c r="G141" s="4" t="s">
        <v>307</v>
      </c>
      <c r="H141" s="9" t="s">
        <v>385</v>
      </c>
    </row>
    <row r="142" ht="24.1" customHeight="1" spans="1:8">
      <c r="A142" s="4"/>
      <c r="B142" s="5"/>
      <c r="C142" s="5" t="s">
        <v>392</v>
      </c>
      <c r="D142" s="7" t="s">
        <v>428</v>
      </c>
      <c r="E142" s="4" t="s">
        <v>352</v>
      </c>
      <c r="F142" s="6" t="s">
        <v>356</v>
      </c>
      <c r="G142" s="4" t="s">
        <v>307</v>
      </c>
      <c r="H142" s="9" t="s">
        <v>385</v>
      </c>
    </row>
    <row r="143" ht="22.75" customHeight="1" spans="1:8">
      <c r="A143" s="4"/>
      <c r="B143" s="5"/>
      <c r="C143" s="5" t="s">
        <v>394</v>
      </c>
      <c r="D143" s="7" t="s">
        <v>472</v>
      </c>
      <c r="E143" s="4" t="s">
        <v>320</v>
      </c>
      <c r="F143" s="6" t="s">
        <v>473</v>
      </c>
      <c r="G143" s="4" t="s">
        <v>396</v>
      </c>
      <c r="H143" s="9" t="s">
        <v>385</v>
      </c>
    </row>
    <row r="144" ht="22.75" customHeight="1" spans="1:8">
      <c r="A144" s="4"/>
      <c r="B144" s="5"/>
      <c r="C144" s="5"/>
      <c r="D144" s="7" t="s">
        <v>474</v>
      </c>
      <c r="E144" s="4"/>
      <c r="F144" s="6" t="s">
        <v>475</v>
      </c>
      <c r="G144" s="4"/>
      <c r="H144" s="9" t="s">
        <v>385</v>
      </c>
    </row>
    <row r="145" ht="24.1" customHeight="1" spans="1:8">
      <c r="A145" s="4"/>
      <c r="B145" s="5" t="s">
        <v>397</v>
      </c>
      <c r="C145" s="5" t="s">
        <v>444</v>
      </c>
      <c r="D145" s="7" t="s">
        <v>445</v>
      </c>
      <c r="E145" s="4"/>
      <c r="F145" s="6" t="s">
        <v>476</v>
      </c>
      <c r="G145" s="4"/>
      <c r="H145" s="9" t="s">
        <v>385</v>
      </c>
    </row>
    <row r="146" ht="24.1" customHeight="1" spans="1:8">
      <c r="A146" s="4"/>
      <c r="B146" s="5"/>
      <c r="C146" s="5" t="s">
        <v>401</v>
      </c>
      <c r="D146" s="7" t="s">
        <v>477</v>
      </c>
      <c r="E146" s="4"/>
      <c r="F146" s="6" t="s">
        <v>478</v>
      </c>
      <c r="G146" s="4"/>
      <c r="H146" s="9" t="s">
        <v>385</v>
      </c>
    </row>
    <row r="147" ht="22.75" customHeight="1" spans="1:8">
      <c r="A147" s="4"/>
      <c r="B147" s="5" t="s">
        <v>404</v>
      </c>
      <c r="C147" s="5" t="s">
        <v>405</v>
      </c>
      <c r="D147" s="7" t="s">
        <v>479</v>
      </c>
      <c r="E147" s="4" t="s">
        <v>352</v>
      </c>
      <c r="F147" s="6" t="s">
        <v>356</v>
      </c>
      <c r="G147" s="4" t="s">
        <v>307</v>
      </c>
      <c r="H147" s="9" t="s">
        <v>385</v>
      </c>
    </row>
    <row r="148" ht="7.2" customHeight="1" spans="1:8">
      <c r="A148" s="10"/>
      <c r="B148" s="10"/>
      <c r="C148" s="10"/>
      <c r="D148" s="10"/>
      <c r="E148" s="10"/>
      <c r="F148" s="10"/>
      <c r="G148" s="10"/>
      <c r="H148" s="10"/>
    </row>
  </sheetData>
  <mergeCells count="214">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27:H27"/>
    <mergeCell ref="B28:D28"/>
    <mergeCell ref="F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H37"/>
    <mergeCell ref="B38:H38"/>
    <mergeCell ref="B51:H51"/>
    <mergeCell ref="B52:D52"/>
    <mergeCell ref="F52:H52"/>
    <mergeCell ref="B53:D53"/>
    <mergeCell ref="E53:H53"/>
    <mergeCell ref="B54:D54"/>
    <mergeCell ref="E54:H54"/>
    <mergeCell ref="B55:D55"/>
    <mergeCell ref="E55:H55"/>
    <mergeCell ref="B56:D56"/>
    <mergeCell ref="E56:H56"/>
    <mergeCell ref="B57:D57"/>
    <mergeCell ref="E57:H57"/>
    <mergeCell ref="B58:D58"/>
    <mergeCell ref="E58:H58"/>
    <mergeCell ref="B59:D59"/>
    <mergeCell ref="E59:H59"/>
    <mergeCell ref="B60:D60"/>
    <mergeCell ref="E60:H60"/>
    <mergeCell ref="B61:H61"/>
    <mergeCell ref="B62:H62"/>
    <mergeCell ref="B75:H75"/>
    <mergeCell ref="B76:D76"/>
    <mergeCell ref="F76:H76"/>
    <mergeCell ref="B77:D77"/>
    <mergeCell ref="E77:H77"/>
    <mergeCell ref="B78:D78"/>
    <mergeCell ref="E78:H78"/>
    <mergeCell ref="B79:D79"/>
    <mergeCell ref="E79:H79"/>
    <mergeCell ref="B80:D80"/>
    <mergeCell ref="E80:H80"/>
    <mergeCell ref="B81:D81"/>
    <mergeCell ref="E81:H81"/>
    <mergeCell ref="B82:D82"/>
    <mergeCell ref="E82:H82"/>
    <mergeCell ref="B83:D83"/>
    <mergeCell ref="E83:H83"/>
    <mergeCell ref="B84:D84"/>
    <mergeCell ref="E84:H84"/>
    <mergeCell ref="B85:H85"/>
    <mergeCell ref="B86:H86"/>
    <mergeCell ref="B99:H99"/>
    <mergeCell ref="B100:D100"/>
    <mergeCell ref="F100:H100"/>
    <mergeCell ref="B101:D101"/>
    <mergeCell ref="E101:H101"/>
    <mergeCell ref="B102:D102"/>
    <mergeCell ref="E102:H102"/>
    <mergeCell ref="B103:D103"/>
    <mergeCell ref="E103:H103"/>
    <mergeCell ref="B104:D104"/>
    <mergeCell ref="E104:H104"/>
    <mergeCell ref="B105:D105"/>
    <mergeCell ref="E105:H105"/>
    <mergeCell ref="B106:D106"/>
    <mergeCell ref="E106:H106"/>
    <mergeCell ref="B107:D107"/>
    <mergeCell ref="E107:H107"/>
    <mergeCell ref="B108:D108"/>
    <mergeCell ref="E108:H108"/>
    <mergeCell ref="B109:H109"/>
    <mergeCell ref="B110:H110"/>
    <mergeCell ref="B123:H123"/>
    <mergeCell ref="B124:D124"/>
    <mergeCell ref="F124:H124"/>
    <mergeCell ref="B125:D125"/>
    <mergeCell ref="E125:H125"/>
    <mergeCell ref="B126:D126"/>
    <mergeCell ref="E126:H126"/>
    <mergeCell ref="B127:D127"/>
    <mergeCell ref="E127:H127"/>
    <mergeCell ref="B128:D128"/>
    <mergeCell ref="E128:H128"/>
    <mergeCell ref="B129:D129"/>
    <mergeCell ref="E129:H129"/>
    <mergeCell ref="B130:D130"/>
    <mergeCell ref="E130:H130"/>
    <mergeCell ref="B131:D131"/>
    <mergeCell ref="E131:H131"/>
    <mergeCell ref="B132:D132"/>
    <mergeCell ref="E132:H132"/>
    <mergeCell ref="B133:H133"/>
    <mergeCell ref="B134:H134"/>
    <mergeCell ref="A5:A12"/>
    <mergeCell ref="A13:A14"/>
    <mergeCell ref="A15:A25"/>
    <mergeCell ref="A29:A36"/>
    <mergeCell ref="A37:A38"/>
    <mergeCell ref="A39:A49"/>
    <mergeCell ref="A53:A60"/>
    <mergeCell ref="A61:A62"/>
    <mergeCell ref="A63:A73"/>
    <mergeCell ref="A77:A84"/>
    <mergeCell ref="A85:A86"/>
    <mergeCell ref="A87:A97"/>
    <mergeCell ref="A101:A108"/>
    <mergeCell ref="A109:A110"/>
    <mergeCell ref="A111:A121"/>
    <mergeCell ref="A125:A132"/>
    <mergeCell ref="A133:A134"/>
    <mergeCell ref="A135:A147"/>
    <mergeCell ref="B15:B16"/>
    <mergeCell ref="B17:B22"/>
    <mergeCell ref="B23:B24"/>
    <mergeCell ref="B39:B40"/>
    <mergeCell ref="B41:B46"/>
    <mergeCell ref="B47:B48"/>
    <mergeCell ref="B63:B64"/>
    <mergeCell ref="B65:B70"/>
    <mergeCell ref="B71:B72"/>
    <mergeCell ref="B87:B88"/>
    <mergeCell ref="B89:B94"/>
    <mergeCell ref="B95:B96"/>
    <mergeCell ref="B111:B112"/>
    <mergeCell ref="B113:B118"/>
    <mergeCell ref="B119:B120"/>
    <mergeCell ref="B135:B136"/>
    <mergeCell ref="B137:B144"/>
    <mergeCell ref="B145:B146"/>
    <mergeCell ref="C15:C16"/>
    <mergeCell ref="C17:C18"/>
    <mergeCell ref="C19:C20"/>
    <mergeCell ref="C39:C40"/>
    <mergeCell ref="C41:C42"/>
    <mergeCell ref="C43:C44"/>
    <mergeCell ref="C63:C64"/>
    <mergeCell ref="C65:C66"/>
    <mergeCell ref="C67:C68"/>
    <mergeCell ref="C87:C88"/>
    <mergeCell ref="C89:C90"/>
    <mergeCell ref="C91:C92"/>
    <mergeCell ref="C111:C112"/>
    <mergeCell ref="C113:C114"/>
    <mergeCell ref="C115:C116"/>
    <mergeCell ref="C135:C136"/>
    <mergeCell ref="C137:C139"/>
    <mergeCell ref="C140:C141"/>
    <mergeCell ref="C143:C144"/>
    <mergeCell ref="D15:D16"/>
    <mergeCell ref="D39:D40"/>
    <mergeCell ref="D63:D64"/>
    <mergeCell ref="D87:D88"/>
    <mergeCell ref="D111:D112"/>
    <mergeCell ref="D135:D136"/>
    <mergeCell ref="E15:E16"/>
    <mergeCell ref="E39:E40"/>
    <mergeCell ref="E63:E64"/>
    <mergeCell ref="E87:E88"/>
    <mergeCell ref="E111:E112"/>
    <mergeCell ref="E135:E136"/>
    <mergeCell ref="F15:F16"/>
    <mergeCell ref="F39:F40"/>
    <mergeCell ref="F63:F64"/>
    <mergeCell ref="F87:F88"/>
    <mergeCell ref="F111:F112"/>
    <mergeCell ref="F135:F136"/>
    <mergeCell ref="G15:G16"/>
    <mergeCell ref="G39:G40"/>
    <mergeCell ref="G63:G64"/>
    <mergeCell ref="G87:G88"/>
    <mergeCell ref="G111:G112"/>
    <mergeCell ref="G135:G136"/>
    <mergeCell ref="H15:H16"/>
    <mergeCell ref="H39:H40"/>
    <mergeCell ref="H63:H64"/>
    <mergeCell ref="H87:H88"/>
    <mergeCell ref="H111:H112"/>
    <mergeCell ref="H135:H136"/>
  </mergeCells>
  <pageMargins left="0.75" right="0.75" top="0.270000010728836" bottom="0.270000010728836" header="0" footer="0"/>
  <pageSetup paperSize="9" orientation="portrait"/>
  <headerFooter/>
  <rowBreaks count="6" manualBreakCount="6">
    <brk id="26" max="16383" man="1"/>
    <brk id="50" max="16383" man="1"/>
    <brk id="74" max="16383" man="1"/>
    <brk id="98" max="16383" man="1"/>
    <brk id="122" max="16383" man="1"/>
    <brk id="1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workbookViewId="0">
      <selection activeCell="F5" sqref="F5:F23"/>
    </sheetView>
  </sheetViews>
  <sheetFormatPr defaultColWidth="10" defaultRowHeight="13.5"/>
  <cols>
    <col min="1" max="1" width="33.475" customWidth="1"/>
    <col min="2" max="2" width="31.6666666666667" customWidth="1"/>
    <col min="3" max="3" width="33.475" customWidth="1"/>
    <col min="4" max="4" width="31.6666666666667" customWidth="1"/>
    <col min="5" max="5" width="33.475" customWidth="1"/>
    <col min="6" max="6" width="31.6666666666667" customWidth="1"/>
    <col min="7" max="7" width="34.375" customWidth="1"/>
    <col min="8" max="8" width="31.6666666666667" customWidth="1"/>
    <col min="9" max="251" width="5.7" customWidth="1"/>
  </cols>
  <sheetData>
    <row r="1" ht="32.2" customHeight="1" spans="1:6">
      <c r="A1" s="93" t="s">
        <v>5</v>
      </c>
      <c r="B1" s="93"/>
      <c r="C1" s="93"/>
      <c r="D1" s="93"/>
      <c r="E1" s="93"/>
      <c r="F1" s="93"/>
    </row>
    <row r="2" ht="23.2" customHeight="1" spans="1:251">
      <c r="A2" s="45" t="s">
        <v>4</v>
      </c>
      <c r="B2" s="10"/>
      <c r="C2" s="94"/>
      <c r="D2" s="94"/>
      <c r="E2" s="95"/>
      <c r="F2" s="95" t="s">
        <v>6</v>
      </c>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row>
    <row r="3" ht="17.95" customHeight="1" spans="1:6">
      <c r="A3" s="40" t="s">
        <v>7</v>
      </c>
      <c r="B3" s="40"/>
      <c r="C3" s="40" t="s">
        <v>8</v>
      </c>
      <c r="D3" s="40"/>
      <c r="E3" s="40"/>
      <c r="F3" s="40"/>
    </row>
    <row r="4" ht="32.2" customHeight="1" spans="1:8">
      <c r="A4" s="40" t="s">
        <v>9</v>
      </c>
      <c r="B4" s="96" t="s">
        <v>10</v>
      </c>
      <c r="C4" s="96" t="s">
        <v>11</v>
      </c>
      <c r="D4" s="96" t="s">
        <v>10</v>
      </c>
      <c r="E4" s="96" t="s">
        <v>12</v>
      </c>
      <c r="F4" s="96" t="s">
        <v>10</v>
      </c>
      <c r="G4" s="10"/>
      <c r="H4" s="10"/>
    </row>
    <row r="5" ht="17.95" customHeight="1" spans="1:8">
      <c r="A5" s="97" t="s">
        <v>13</v>
      </c>
      <c r="B5" s="66">
        <f>529.91+107-65</f>
        <v>571.91</v>
      </c>
      <c r="C5" s="98" t="s">
        <v>14</v>
      </c>
      <c r="D5" s="66">
        <v>302.15</v>
      </c>
      <c r="E5" s="98" t="s">
        <v>15</v>
      </c>
      <c r="F5" s="66">
        <f>477.66+42</f>
        <v>519.66</v>
      </c>
      <c r="G5" s="99"/>
      <c r="H5" s="99"/>
    </row>
    <row r="6" ht="17.95" customHeight="1" spans="1:6">
      <c r="A6" s="97" t="s">
        <v>16</v>
      </c>
      <c r="B6" s="66"/>
      <c r="C6" s="98" t="s">
        <v>17</v>
      </c>
      <c r="D6" s="66">
        <v>53.9</v>
      </c>
      <c r="E6" s="98" t="s">
        <v>18</v>
      </c>
      <c r="F6" s="66"/>
    </row>
    <row r="7" ht="17.95" customHeight="1" spans="1:6">
      <c r="A7" s="97" t="s">
        <v>19</v>
      </c>
      <c r="B7" s="66"/>
      <c r="C7" s="98" t="s">
        <v>20</v>
      </c>
      <c r="D7" s="66">
        <v>13.55</v>
      </c>
      <c r="E7" s="98" t="s">
        <v>21</v>
      </c>
      <c r="F7" s="66"/>
    </row>
    <row r="8" ht="17.95" customHeight="1" spans="1:7">
      <c r="A8" s="97" t="s">
        <v>22</v>
      </c>
      <c r="B8" s="66"/>
      <c r="C8" s="98" t="s">
        <v>23</v>
      </c>
      <c r="D8" s="66">
        <v>17.8</v>
      </c>
      <c r="E8" s="98" t="s">
        <v>24</v>
      </c>
      <c r="F8" s="66"/>
      <c r="G8" s="99"/>
    </row>
    <row r="9" ht="17.95" customHeight="1" spans="1:6">
      <c r="A9" s="97" t="s">
        <v>25</v>
      </c>
      <c r="B9" s="66"/>
      <c r="C9" s="98" t="s">
        <v>26</v>
      </c>
      <c r="D9" s="66">
        <v>55.07</v>
      </c>
      <c r="E9" s="98" t="s">
        <v>27</v>
      </c>
      <c r="F9" s="66"/>
    </row>
    <row r="10" ht="17.95" customHeight="1" spans="1:6">
      <c r="A10" s="97" t="s">
        <v>28</v>
      </c>
      <c r="B10" s="66"/>
      <c r="C10" s="98" t="s">
        <v>29</v>
      </c>
      <c r="D10" s="66">
        <v>26.14</v>
      </c>
      <c r="E10" s="98" t="s">
        <v>30</v>
      </c>
      <c r="F10" s="66"/>
    </row>
    <row r="11" ht="17.95" customHeight="1" spans="1:7">
      <c r="A11" s="97" t="s">
        <v>31</v>
      </c>
      <c r="B11" s="66"/>
      <c r="C11" s="98" t="s">
        <v>32</v>
      </c>
      <c r="D11" s="66">
        <v>26.11</v>
      </c>
      <c r="E11" s="98" t="s">
        <v>33</v>
      </c>
      <c r="F11" s="66"/>
      <c r="G11" s="99"/>
    </row>
    <row r="12" ht="17.95" customHeight="1" spans="1:7">
      <c r="A12" s="97" t="s">
        <v>34</v>
      </c>
      <c r="B12" s="66"/>
      <c r="C12" s="98" t="s">
        <v>35</v>
      </c>
      <c r="D12" s="66">
        <v>109.58</v>
      </c>
      <c r="E12" s="98" t="s">
        <v>36</v>
      </c>
      <c r="F12" s="66">
        <v>19.71</v>
      </c>
      <c r="G12" s="99"/>
    </row>
    <row r="13" ht="17.95" customHeight="1" spans="1:6">
      <c r="A13" s="97" t="s">
        <v>37</v>
      </c>
      <c r="B13" s="66"/>
      <c r="C13" s="98" t="s">
        <v>38</v>
      </c>
      <c r="D13" s="66">
        <f>D14+D18+D19+D23+D20+D15</f>
        <v>376.76</v>
      </c>
      <c r="E13" s="98" t="s">
        <v>39</v>
      </c>
      <c r="F13" s="66">
        <v>6.43</v>
      </c>
    </row>
    <row r="14" ht="17.95" customHeight="1" spans="1:6">
      <c r="A14" s="97" t="s">
        <v>40</v>
      </c>
      <c r="B14" s="66">
        <v>107</v>
      </c>
      <c r="C14" s="98" t="s">
        <v>41</v>
      </c>
      <c r="D14" s="66">
        <f>14.46+67-42</f>
        <v>39.46</v>
      </c>
      <c r="E14" s="98" t="s">
        <v>42</v>
      </c>
      <c r="F14" s="66"/>
    </row>
    <row r="15" ht="17.95" customHeight="1" spans="1:6">
      <c r="A15" s="97"/>
      <c r="B15" s="97"/>
      <c r="C15" s="100" t="s">
        <v>43</v>
      </c>
      <c r="D15" s="66">
        <v>68</v>
      </c>
      <c r="E15" s="98" t="s">
        <v>44</v>
      </c>
      <c r="F15" s="66"/>
    </row>
    <row r="16" ht="17.95" customHeight="1" spans="1:7">
      <c r="A16" s="97"/>
      <c r="B16" s="97"/>
      <c r="C16" s="97" t="s">
        <v>45</v>
      </c>
      <c r="D16" s="66"/>
      <c r="E16" s="98" t="s">
        <v>46</v>
      </c>
      <c r="F16" s="66"/>
      <c r="G16" s="99"/>
    </row>
    <row r="17" ht="17.95" customHeight="1" spans="1:6">
      <c r="A17" s="97"/>
      <c r="B17" s="97"/>
      <c r="C17" s="100" t="s">
        <v>47</v>
      </c>
      <c r="D17" s="66"/>
      <c r="E17" s="100" t="s">
        <v>48</v>
      </c>
      <c r="F17" s="66"/>
    </row>
    <row r="18" ht="17.95" customHeight="1" spans="1:6">
      <c r="A18" s="97"/>
      <c r="B18" s="97"/>
      <c r="C18" s="100" t="s">
        <v>49</v>
      </c>
      <c r="D18" s="66">
        <v>204.3</v>
      </c>
      <c r="E18" s="98" t="s">
        <v>50</v>
      </c>
      <c r="F18" s="66"/>
    </row>
    <row r="19" ht="17.95" customHeight="1" spans="1:6">
      <c r="A19" s="97"/>
      <c r="B19" s="97"/>
      <c r="C19" s="100" t="s">
        <v>51</v>
      </c>
      <c r="D19" s="66">
        <v>4</v>
      </c>
      <c r="E19" s="98" t="s">
        <v>52</v>
      </c>
      <c r="F19" s="66">
        <v>107</v>
      </c>
    </row>
    <row r="20" ht="17.2" customHeight="1" spans="1:6">
      <c r="A20" s="97"/>
      <c r="B20" s="97"/>
      <c r="C20" s="97" t="s">
        <v>53</v>
      </c>
      <c r="D20" s="66">
        <v>42</v>
      </c>
      <c r="E20" s="98" t="s">
        <v>54</v>
      </c>
      <c r="F20" s="66"/>
    </row>
    <row r="21" ht="17.95" customHeight="1" spans="1:6">
      <c r="A21" s="97"/>
      <c r="B21" s="97"/>
      <c r="C21" s="97" t="s">
        <v>55</v>
      </c>
      <c r="D21" s="66"/>
      <c r="E21" s="100" t="s">
        <v>56</v>
      </c>
      <c r="F21" s="66"/>
    </row>
    <row r="22" ht="17.95" customHeight="1" spans="1:6">
      <c r="A22" s="97"/>
      <c r="B22" s="97"/>
      <c r="C22" s="98" t="s">
        <v>57</v>
      </c>
      <c r="D22" s="66"/>
      <c r="E22" s="100" t="s">
        <v>58</v>
      </c>
      <c r="F22" s="66"/>
    </row>
    <row r="23" ht="17.95" customHeight="1" spans="1:6">
      <c r="A23" s="97"/>
      <c r="B23" s="97"/>
      <c r="C23" s="98" t="s">
        <v>59</v>
      </c>
      <c r="D23" s="66">
        <v>19</v>
      </c>
      <c r="E23" s="100" t="s">
        <v>60</v>
      </c>
      <c r="F23" s="66">
        <v>26.11</v>
      </c>
    </row>
    <row r="24" ht="17.95" customHeight="1" spans="1:7">
      <c r="A24" s="97"/>
      <c r="B24" s="97"/>
      <c r="C24" s="98" t="s">
        <v>61</v>
      </c>
      <c r="D24" s="63"/>
      <c r="E24" s="100" t="s">
        <v>62</v>
      </c>
      <c r="F24" s="71"/>
      <c r="G24" s="99"/>
    </row>
    <row r="25" ht="17.95" customHeight="1" spans="1:6">
      <c r="A25" s="97"/>
      <c r="B25" s="97"/>
      <c r="C25" s="98" t="s">
        <v>63</v>
      </c>
      <c r="D25" s="63"/>
      <c r="E25" s="98" t="s">
        <v>64</v>
      </c>
      <c r="F25" s="72"/>
    </row>
    <row r="26" ht="17.95" customHeight="1" spans="1:6">
      <c r="A26" s="97"/>
      <c r="B26" s="97"/>
      <c r="C26" s="98" t="s">
        <v>65</v>
      </c>
      <c r="D26" s="63"/>
      <c r="E26" s="98" t="s">
        <v>66</v>
      </c>
      <c r="F26" s="72"/>
    </row>
    <row r="27" ht="17.95" customHeight="1" spans="1:6">
      <c r="A27" s="97"/>
      <c r="B27" s="97"/>
      <c r="C27" s="98" t="s">
        <v>67</v>
      </c>
      <c r="D27" s="63"/>
      <c r="E27" s="98" t="s">
        <v>68</v>
      </c>
      <c r="F27" s="72"/>
    </row>
    <row r="28" ht="17.95" customHeight="1" spans="1:6">
      <c r="A28" s="97"/>
      <c r="B28" s="97"/>
      <c r="C28" s="98" t="s">
        <v>69</v>
      </c>
      <c r="D28" s="63"/>
      <c r="E28" s="100" t="s">
        <v>70</v>
      </c>
      <c r="F28" s="72"/>
    </row>
    <row r="29" ht="17.95" customHeight="1" spans="1:6">
      <c r="A29" s="97"/>
      <c r="B29" s="97"/>
      <c r="C29" s="97" t="s">
        <v>71</v>
      </c>
      <c r="D29" s="66"/>
      <c r="E29" s="100" t="s">
        <v>72</v>
      </c>
      <c r="F29" s="72"/>
    </row>
    <row r="30" ht="17.95" customHeight="1" spans="1:6">
      <c r="A30" s="101"/>
      <c r="B30" s="102"/>
      <c r="C30" s="97" t="s">
        <v>73</v>
      </c>
      <c r="D30" s="66"/>
      <c r="E30" s="98" t="s">
        <v>74</v>
      </c>
      <c r="F30" s="72"/>
    </row>
    <row r="31" ht="17.95" customHeight="1" spans="1:6">
      <c r="A31" s="101"/>
      <c r="B31" s="103"/>
      <c r="C31" s="97" t="s">
        <v>75</v>
      </c>
      <c r="D31" s="66"/>
      <c r="E31" s="98" t="s">
        <v>76</v>
      </c>
      <c r="F31" s="72"/>
    </row>
    <row r="32" ht="17.95" customHeight="1" spans="1:6">
      <c r="A32" s="101"/>
      <c r="B32" s="103"/>
      <c r="C32" s="97"/>
      <c r="D32" s="66"/>
      <c r="E32" s="50"/>
      <c r="F32" s="50"/>
    </row>
    <row r="33" ht="17.95" customHeight="1" spans="1:6">
      <c r="A33" s="101"/>
      <c r="B33" s="103"/>
      <c r="C33" s="104"/>
      <c r="D33" s="46"/>
      <c r="E33" s="50"/>
      <c r="F33" s="50"/>
    </row>
    <row r="34" ht="17.95" customHeight="1" spans="1:6">
      <c r="A34" s="101"/>
      <c r="B34" s="103"/>
      <c r="C34" s="104"/>
      <c r="D34" s="40"/>
      <c r="E34" s="101"/>
      <c r="F34" s="72"/>
    </row>
    <row r="35" ht="17.95" customHeight="1" spans="1:6">
      <c r="A35" s="40" t="s">
        <v>77</v>
      </c>
      <c r="B35" s="66">
        <f>B5+B14</f>
        <v>678.91</v>
      </c>
      <c r="C35" s="105" t="s">
        <v>78</v>
      </c>
      <c r="D35" s="66">
        <f>D5+D13+D24</f>
        <v>678.91</v>
      </c>
      <c r="E35" s="105" t="s">
        <v>78</v>
      </c>
      <c r="F35" s="66">
        <f>SUM(F5:F23)</f>
        <v>678.91</v>
      </c>
    </row>
    <row r="36" ht="11.2" customHeight="1" spans="5:6">
      <c r="E36" s="106"/>
      <c r="F36" s="106"/>
    </row>
  </sheetData>
  <mergeCells count="3">
    <mergeCell ref="A1:F1"/>
    <mergeCell ref="A3:B3"/>
    <mergeCell ref="C3:F3"/>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J18" sqref="J18"/>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1.3" customHeight="1" spans="1:19">
      <c r="A1" s="1" t="s">
        <v>79</v>
      </c>
      <c r="B1" s="1"/>
      <c r="C1" s="1"/>
      <c r="D1" s="1"/>
      <c r="E1" s="1"/>
      <c r="F1" s="1"/>
      <c r="G1" s="1"/>
      <c r="H1" s="1"/>
      <c r="I1" s="1"/>
      <c r="J1" s="1"/>
      <c r="K1" s="1"/>
      <c r="L1" s="1"/>
      <c r="M1" s="1"/>
      <c r="N1" s="1"/>
      <c r="O1" s="1"/>
      <c r="P1" s="1"/>
      <c r="Q1" s="1"/>
      <c r="R1" s="1"/>
      <c r="S1" s="1"/>
    </row>
    <row r="2" ht="14.2" customHeight="1" spans="1:19">
      <c r="A2" s="80"/>
      <c r="B2" s="81"/>
      <c r="C2" s="81"/>
      <c r="D2" s="81"/>
      <c r="E2" s="81"/>
      <c r="F2" s="81"/>
      <c r="G2" s="81"/>
      <c r="H2" s="81"/>
      <c r="I2" s="81"/>
      <c r="J2" s="81"/>
      <c r="K2" s="81"/>
      <c r="L2" s="81"/>
      <c r="M2" s="88"/>
      <c r="N2" s="89"/>
      <c r="O2" s="89"/>
      <c r="P2" s="89"/>
      <c r="Q2" s="89"/>
      <c r="R2" s="92"/>
      <c r="S2" s="89"/>
    </row>
    <row r="3" ht="14.2" customHeight="1" spans="1:19">
      <c r="A3" s="82"/>
      <c r="B3" s="83"/>
      <c r="C3" s="83"/>
      <c r="D3" s="84"/>
      <c r="E3" s="84"/>
      <c r="F3" s="84"/>
      <c r="G3" s="84"/>
      <c r="H3" s="84"/>
      <c r="I3" s="84"/>
      <c r="J3" s="84"/>
      <c r="K3" s="84"/>
      <c r="L3" s="84"/>
      <c r="M3" s="90"/>
      <c r="N3" s="90"/>
      <c r="O3" s="90"/>
      <c r="P3" s="91"/>
      <c r="Q3" s="91"/>
      <c r="R3" s="84"/>
      <c r="S3" s="84"/>
    </row>
    <row r="4" ht="14.2" customHeight="1" spans="1:19">
      <c r="A4" s="85" t="s">
        <v>4</v>
      </c>
      <c r="B4" s="85"/>
      <c r="C4" s="85"/>
      <c r="D4" s="85"/>
      <c r="E4" s="85"/>
      <c r="F4" s="85"/>
      <c r="G4" s="85"/>
      <c r="H4" s="85"/>
      <c r="I4" s="85"/>
      <c r="J4" s="85"/>
      <c r="K4" s="85"/>
      <c r="L4" s="85"/>
      <c r="M4" s="85"/>
      <c r="N4" s="85"/>
      <c r="O4" s="85"/>
      <c r="P4" s="85"/>
      <c r="Q4" s="85"/>
      <c r="R4" s="92" t="s">
        <v>80</v>
      </c>
      <c r="S4" s="92"/>
    </row>
    <row r="5" ht="28.45" customHeight="1" spans="1:19">
      <c r="A5" s="30" t="s">
        <v>81</v>
      </c>
      <c r="B5" s="86" t="s">
        <v>82</v>
      </c>
      <c r="C5" s="86" t="s">
        <v>83</v>
      </c>
      <c r="D5" s="86"/>
      <c r="E5" s="86"/>
      <c r="F5" s="86"/>
      <c r="G5" s="86"/>
      <c r="H5" s="86"/>
      <c r="I5" s="86"/>
      <c r="J5" s="86"/>
      <c r="K5" s="86"/>
      <c r="L5" s="86"/>
      <c r="M5" s="86"/>
      <c r="N5" s="4" t="s">
        <v>84</v>
      </c>
      <c r="O5" s="4"/>
      <c r="P5" s="4"/>
      <c r="Q5" s="4"/>
      <c r="R5" s="4"/>
      <c r="S5" s="4"/>
    </row>
    <row r="6" ht="28.45" customHeight="1" spans="1:19">
      <c r="A6" s="30"/>
      <c r="B6" s="86"/>
      <c r="C6" s="4" t="s">
        <v>85</v>
      </c>
      <c r="D6" s="4" t="s">
        <v>86</v>
      </c>
      <c r="E6" s="4" t="s">
        <v>87</v>
      </c>
      <c r="F6" s="4" t="s">
        <v>88</v>
      </c>
      <c r="G6" s="4" t="s">
        <v>89</v>
      </c>
      <c r="H6" s="86" t="s">
        <v>90</v>
      </c>
      <c r="I6" s="86"/>
      <c r="J6" s="86"/>
      <c r="K6" s="86"/>
      <c r="L6" s="86"/>
      <c r="M6" s="86"/>
      <c r="N6" s="4" t="s">
        <v>85</v>
      </c>
      <c r="O6" s="4" t="s">
        <v>86</v>
      </c>
      <c r="P6" s="4" t="s">
        <v>87</v>
      </c>
      <c r="Q6" s="4" t="s">
        <v>88</v>
      </c>
      <c r="R6" s="4" t="s">
        <v>89</v>
      </c>
      <c r="S6" s="4" t="s">
        <v>90</v>
      </c>
    </row>
    <row r="7" ht="56.95" customHeight="1" spans="1:19">
      <c r="A7" s="30"/>
      <c r="B7" s="86"/>
      <c r="C7" s="4"/>
      <c r="D7" s="4"/>
      <c r="E7" s="4"/>
      <c r="F7" s="4"/>
      <c r="G7" s="4"/>
      <c r="H7" s="4" t="s">
        <v>91</v>
      </c>
      <c r="I7" s="4" t="s">
        <v>92</v>
      </c>
      <c r="J7" s="4" t="s">
        <v>93</v>
      </c>
      <c r="K7" s="4" t="s">
        <v>94</v>
      </c>
      <c r="L7" s="4" t="s">
        <v>95</v>
      </c>
      <c r="M7" s="4" t="s">
        <v>96</v>
      </c>
      <c r="N7" s="4"/>
      <c r="O7" s="4"/>
      <c r="P7" s="4"/>
      <c r="Q7" s="4"/>
      <c r="R7" s="4"/>
      <c r="S7" s="4"/>
    </row>
    <row r="8" ht="22.75" customHeight="1" spans="1:19">
      <c r="A8" s="30" t="s">
        <v>85</v>
      </c>
      <c r="B8" s="8">
        <v>678.91</v>
      </c>
      <c r="C8" s="8">
        <v>571.91</v>
      </c>
      <c r="D8" s="8">
        <v>571.91</v>
      </c>
      <c r="E8" s="8"/>
      <c r="F8" s="8"/>
      <c r="G8" s="8"/>
      <c r="H8" s="8"/>
      <c r="I8" s="8"/>
      <c r="J8" s="8"/>
      <c r="K8" s="8"/>
      <c r="L8" s="8"/>
      <c r="M8" s="8"/>
      <c r="N8" s="8">
        <f>O8</f>
        <v>107</v>
      </c>
      <c r="O8" s="8">
        <f>O9</f>
        <v>107</v>
      </c>
      <c r="P8" s="8"/>
      <c r="Q8" s="8"/>
      <c r="R8" s="8"/>
      <c r="S8" s="8"/>
    </row>
    <row r="9" ht="36.15" customHeight="1" spans="1:19">
      <c r="A9" s="87" t="s">
        <v>4</v>
      </c>
      <c r="B9" s="8">
        <v>678.91</v>
      </c>
      <c r="C9" s="8">
        <v>571.91</v>
      </c>
      <c r="D9" s="8">
        <v>571.91</v>
      </c>
      <c r="E9" s="8"/>
      <c r="F9" s="8"/>
      <c r="G9" s="8"/>
      <c r="H9" s="8"/>
      <c r="I9" s="8"/>
      <c r="J9" s="8"/>
      <c r="K9" s="8"/>
      <c r="L9" s="8"/>
      <c r="M9" s="8"/>
      <c r="N9" s="8">
        <f>O9</f>
        <v>107</v>
      </c>
      <c r="O9" s="8">
        <v>107</v>
      </c>
      <c r="P9" s="8"/>
      <c r="Q9" s="8"/>
      <c r="R9" s="8"/>
      <c r="S9"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workbookViewId="0">
      <selection activeCell="D32" sqref="D32"/>
    </sheetView>
  </sheetViews>
  <sheetFormatPr defaultColWidth="10" defaultRowHeight="13.5"/>
  <cols>
    <col min="1" max="3" width="5.7" customWidth="1"/>
    <col min="4" max="4" width="41.3916666666667" customWidth="1"/>
    <col min="5" max="8" width="14.5166666666667" customWidth="1"/>
    <col min="9" max="9" width="11.6666666666667" customWidth="1"/>
    <col min="10" max="10" width="11.4" customWidth="1"/>
    <col min="11" max="11" width="8.41666666666667" customWidth="1"/>
    <col min="12" max="12" width="10.9916666666667" customWidth="1"/>
    <col min="13" max="14" width="9.76666666666667" customWidth="1"/>
  </cols>
  <sheetData>
    <row r="1" ht="35.95" customHeight="1" spans="1:13">
      <c r="A1" s="34" t="s">
        <v>97</v>
      </c>
      <c r="B1" s="34"/>
      <c r="C1" s="34"/>
      <c r="D1" s="34"/>
      <c r="E1" s="34"/>
      <c r="F1" s="34"/>
      <c r="G1" s="34"/>
      <c r="H1" s="34"/>
      <c r="I1" s="34"/>
      <c r="J1" s="34"/>
      <c r="K1" s="34"/>
      <c r="L1" s="34"/>
      <c r="M1" s="34"/>
    </row>
    <row r="2" ht="19.95" customHeight="1" spans="1:13">
      <c r="A2" s="10" t="s">
        <v>4</v>
      </c>
      <c r="B2" s="10"/>
      <c r="C2" s="10"/>
      <c r="D2" s="10"/>
      <c r="M2" s="35" t="s">
        <v>98</v>
      </c>
    </row>
    <row r="3" ht="41.95" customHeight="1" spans="1:13">
      <c r="A3" s="36" t="s">
        <v>99</v>
      </c>
      <c r="B3" s="36"/>
      <c r="C3" s="36"/>
      <c r="D3" s="36" t="s">
        <v>100</v>
      </c>
      <c r="E3" s="37" t="s">
        <v>85</v>
      </c>
      <c r="F3" s="37" t="s">
        <v>101</v>
      </c>
      <c r="G3" s="37" t="s">
        <v>102</v>
      </c>
      <c r="H3" s="37" t="s">
        <v>103</v>
      </c>
      <c r="I3" s="79" t="s">
        <v>104</v>
      </c>
      <c r="J3" s="79" t="s">
        <v>105</v>
      </c>
      <c r="K3" s="79" t="s">
        <v>106</v>
      </c>
      <c r="L3" s="37" t="s">
        <v>107</v>
      </c>
      <c r="M3" s="37" t="s">
        <v>68</v>
      </c>
    </row>
    <row r="4" ht="14.3" customHeight="1" spans="1:13">
      <c r="A4" s="38" t="s">
        <v>108</v>
      </c>
      <c r="B4" s="38" t="s">
        <v>109</v>
      </c>
      <c r="C4" s="38" t="s">
        <v>110</v>
      </c>
      <c r="D4" s="38" t="s">
        <v>85</v>
      </c>
      <c r="E4" s="53">
        <f>E6+E12+E17+E22+E25</f>
        <v>678.91</v>
      </c>
      <c r="F4" s="53">
        <f>F6+F12+F17+F22+F25</f>
        <v>302.15</v>
      </c>
      <c r="G4" s="53">
        <f>G6+G12+G17+G22+G25</f>
        <v>376.76</v>
      </c>
      <c r="H4" s="53"/>
      <c r="I4" s="53"/>
      <c r="J4" s="53"/>
      <c r="K4" s="53"/>
      <c r="L4" s="53"/>
      <c r="M4" s="53"/>
    </row>
    <row r="5" ht="14.3" customHeight="1" spans="1:13">
      <c r="A5" s="50" t="s">
        <v>111</v>
      </c>
      <c r="B5" s="50"/>
      <c r="C5" s="50"/>
      <c r="D5" s="50"/>
      <c r="E5" s="50"/>
      <c r="F5" s="50"/>
      <c r="G5" s="50"/>
      <c r="H5" s="50"/>
      <c r="I5" s="50"/>
      <c r="J5" s="50"/>
      <c r="K5" s="50"/>
      <c r="L5" s="50"/>
      <c r="M5" s="50"/>
    </row>
    <row r="6" ht="14.3" customHeight="1" spans="1:13">
      <c r="A6" s="20" t="s">
        <v>112</v>
      </c>
      <c r="B6" s="20"/>
      <c r="C6" s="20"/>
      <c r="D6" s="20" t="s">
        <v>15</v>
      </c>
      <c r="E6" s="51">
        <f>E7</f>
        <v>519.66</v>
      </c>
      <c r="F6" s="51">
        <f>F7</f>
        <v>249.9</v>
      </c>
      <c r="G6" s="51">
        <f>G7</f>
        <v>269.76</v>
      </c>
      <c r="H6" s="51"/>
      <c r="I6" s="51"/>
      <c r="J6" s="51"/>
      <c r="K6" s="51"/>
      <c r="L6" s="51"/>
      <c r="M6" s="51"/>
    </row>
    <row r="7" ht="14.3" customHeight="1" spans="1:13">
      <c r="A7" s="20" t="s">
        <v>112</v>
      </c>
      <c r="B7" s="20" t="s">
        <v>113</v>
      </c>
      <c r="C7" s="20"/>
      <c r="D7" s="20" t="s">
        <v>114</v>
      </c>
      <c r="E7" s="51">
        <f>519.66</f>
        <v>519.66</v>
      </c>
      <c r="F7" s="51">
        <v>249.9</v>
      </c>
      <c r="G7" s="51">
        <f>269.76</f>
        <v>269.76</v>
      </c>
      <c r="H7" s="51"/>
      <c r="I7" s="51"/>
      <c r="J7" s="51"/>
      <c r="K7" s="51"/>
      <c r="L7" s="51"/>
      <c r="M7" s="51"/>
    </row>
    <row r="8" ht="14.3" customHeight="1" spans="1:13">
      <c r="A8" s="20" t="s">
        <v>112</v>
      </c>
      <c r="B8" s="20" t="s">
        <v>113</v>
      </c>
      <c r="C8" s="20" t="s">
        <v>115</v>
      </c>
      <c r="D8" s="20" t="s">
        <v>116</v>
      </c>
      <c r="E8" s="51">
        <v>50.82</v>
      </c>
      <c r="F8" s="51">
        <v>47.7</v>
      </c>
      <c r="G8" s="51">
        <v>3.12</v>
      </c>
      <c r="H8" s="51"/>
      <c r="I8" s="51"/>
      <c r="J8" s="51"/>
      <c r="K8" s="51"/>
      <c r="L8" s="51"/>
      <c r="M8" s="51"/>
    </row>
    <row r="9" ht="14.3" customHeight="1" spans="1:13">
      <c r="A9" s="20" t="s">
        <v>112</v>
      </c>
      <c r="B9" s="20" t="s">
        <v>113</v>
      </c>
      <c r="C9" s="20" t="s">
        <v>117</v>
      </c>
      <c r="D9" s="20" t="s">
        <v>118</v>
      </c>
      <c r="E9" s="51">
        <v>196.5</v>
      </c>
      <c r="F9" s="51"/>
      <c r="G9" s="51">
        <v>196.5</v>
      </c>
      <c r="H9" s="51"/>
      <c r="I9" s="51"/>
      <c r="J9" s="51"/>
      <c r="K9" s="51"/>
      <c r="L9" s="51"/>
      <c r="M9" s="51"/>
    </row>
    <row r="10" ht="14.3" customHeight="1" spans="1:13">
      <c r="A10" s="20" t="s">
        <v>112</v>
      </c>
      <c r="B10" s="20" t="s">
        <v>113</v>
      </c>
      <c r="C10" s="20" t="s">
        <v>119</v>
      </c>
      <c r="D10" s="20" t="s">
        <v>120</v>
      </c>
      <c r="E10" s="51">
        <f>52.8</f>
        <v>52.8</v>
      </c>
      <c r="F10" s="51"/>
      <c r="G10" s="51">
        <f>52.8</f>
        <v>52.8</v>
      </c>
      <c r="H10" s="51"/>
      <c r="I10" s="51"/>
      <c r="J10" s="51"/>
      <c r="K10" s="51"/>
      <c r="L10" s="51"/>
      <c r="M10" s="51"/>
    </row>
    <row r="11" ht="14.3" customHeight="1" spans="1:13">
      <c r="A11" s="20" t="s">
        <v>112</v>
      </c>
      <c r="B11" s="20" t="s">
        <v>113</v>
      </c>
      <c r="C11" s="20" t="s">
        <v>121</v>
      </c>
      <c r="D11" s="20" t="s">
        <v>122</v>
      </c>
      <c r="E11" s="51">
        <v>219.54</v>
      </c>
      <c r="F11" s="51">
        <v>202.2</v>
      </c>
      <c r="G11" s="51">
        <v>17.34</v>
      </c>
      <c r="H11" s="51"/>
      <c r="I11" s="51"/>
      <c r="J11" s="51"/>
      <c r="K11" s="51"/>
      <c r="L11" s="51"/>
      <c r="M11" s="51"/>
    </row>
    <row r="12" ht="14.3" customHeight="1" spans="1:13">
      <c r="A12" s="20" t="s">
        <v>123</v>
      </c>
      <c r="B12" s="20"/>
      <c r="C12" s="20"/>
      <c r="D12" s="20" t="s">
        <v>36</v>
      </c>
      <c r="E12" s="51">
        <v>19.71</v>
      </c>
      <c r="F12" s="51">
        <v>19.71</v>
      </c>
      <c r="G12" s="51"/>
      <c r="H12" s="51"/>
      <c r="I12" s="51"/>
      <c r="J12" s="51"/>
      <c r="K12" s="51"/>
      <c r="L12" s="51"/>
      <c r="M12" s="51"/>
    </row>
    <row r="13" ht="14.3" customHeight="1" spans="1:13">
      <c r="A13" s="20" t="s">
        <v>123</v>
      </c>
      <c r="B13" s="20" t="s">
        <v>124</v>
      </c>
      <c r="C13" s="20"/>
      <c r="D13" s="20" t="s">
        <v>125</v>
      </c>
      <c r="E13" s="51">
        <v>19.41</v>
      </c>
      <c r="F13" s="51">
        <v>19.41</v>
      </c>
      <c r="G13" s="51"/>
      <c r="H13" s="51"/>
      <c r="I13" s="51"/>
      <c r="J13" s="51"/>
      <c r="K13" s="51"/>
      <c r="L13" s="51"/>
      <c r="M13" s="51"/>
    </row>
    <row r="14" ht="14.3" customHeight="1" spans="1:13">
      <c r="A14" s="20" t="s">
        <v>123</v>
      </c>
      <c r="B14" s="20" t="s">
        <v>124</v>
      </c>
      <c r="C14" s="20" t="s">
        <v>124</v>
      </c>
      <c r="D14" s="20" t="s">
        <v>126</v>
      </c>
      <c r="E14" s="51">
        <v>19.41</v>
      </c>
      <c r="F14" s="51">
        <v>19.41</v>
      </c>
      <c r="G14" s="51"/>
      <c r="H14" s="51"/>
      <c r="I14" s="51"/>
      <c r="J14" s="51"/>
      <c r="K14" s="51"/>
      <c r="L14" s="51"/>
      <c r="M14" s="51"/>
    </row>
    <row r="15" ht="14.3" customHeight="1" spans="1:13">
      <c r="A15" s="20" t="s">
        <v>123</v>
      </c>
      <c r="B15" s="20" t="s">
        <v>127</v>
      </c>
      <c r="C15" s="20"/>
      <c r="D15" s="20" t="s">
        <v>128</v>
      </c>
      <c r="E15" s="51">
        <v>0.3</v>
      </c>
      <c r="F15" s="51">
        <v>0.3</v>
      </c>
      <c r="G15" s="51"/>
      <c r="H15" s="51"/>
      <c r="I15" s="51"/>
      <c r="J15" s="51"/>
      <c r="K15" s="51"/>
      <c r="L15" s="51"/>
      <c r="M15" s="51"/>
    </row>
    <row r="16" ht="14.3" customHeight="1" spans="1:13">
      <c r="A16" s="20" t="s">
        <v>123</v>
      </c>
      <c r="B16" s="20" t="s">
        <v>127</v>
      </c>
      <c r="C16" s="20" t="s">
        <v>127</v>
      </c>
      <c r="D16" s="20" t="s">
        <v>128</v>
      </c>
      <c r="E16" s="51">
        <v>0.3</v>
      </c>
      <c r="F16" s="51">
        <v>0.3</v>
      </c>
      <c r="G16" s="51"/>
      <c r="H16" s="51"/>
      <c r="I16" s="51"/>
      <c r="J16" s="51"/>
      <c r="K16" s="51"/>
      <c r="L16" s="51"/>
      <c r="M16" s="51"/>
    </row>
    <row r="17" ht="14.3" customHeight="1" spans="1:13">
      <c r="A17" s="20" t="s">
        <v>129</v>
      </c>
      <c r="B17" s="20"/>
      <c r="C17" s="20"/>
      <c r="D17" s="20" t="s">
        <v>39</v>
      </c>
      <c r="E17" s="51">
        <v>6.43</v>
      </c>
      <c r="F17" s="51">
        <v>6.43</v>
      </c>
      <c r="G17" s="51"/>
      <c r="H17" s="51"/>
      <c r="I17" s="51"/>
      <c r="J17" s="51"/>
      <c r="K17" s="51"/>
      <c r="L17" s="51"/>
      <c r="M17" s="51"/>
    </row>
    <row r="18" ht="14.3" customHeight="1" spans="1:13">
      <c r="A18" s="20" t="s">
        <v>129</v>
      </c>
      <c r="B18" s="20" t="s">
        <v>130</v>
      </c>
      <c r="C18" s="20"/>
      <c r="D18" s="20" t="s">
        <v>131</v>
      </c>
      <c r="E18" s="51">
        <v>6.43</v>
      </c>
      <c r="F18" s="51">
        <v>6.43</v>
      </c>
      <c r="G18" s="51"/>
      <c r="H18" s="51"/>
      <c r="I18" s="51"/>
      <c r="J18" s="51"/>
      <c r="K18" s="51"/>
      <c r="L18" s="51"/>
      <c r="M18" s="51"/>
    </row>
    <row r="19" ht="14.3" customHeight="1" spans="1:13">
      <c r="A19" s="20" t="s">
        <v>129</v>
      </c>
      <c r="B19" s="20" t="s">
        <v>130</v>
      </c>
      <c r="C19" s="20" t="s">
        <v>115</v>
      </c>
      <c r="D19" s="20" t="s">
        <v>132</v>
      </c>
      <c r="E19" s="51">
        <v>2.14</v>
      </c>
      <c r="F19" s="51">
        <v>2.14</v>
      </c>
      <c r="G19" s="51"/>
      <c r="H19" s="51"/>
      <c r="I19" s="51"/>
      <c r="J19" s="51"/>
      <c r="K19" s="51"/>
      <c r="L19" s="51"/>
      <c r="M19" s="51"/>
    </row>
    <row r="20" ht="14.3" customHeight="1" spans="1:13">
      <c r="A20" s="20" t="s">
        <v>129</v>
      </c>
      <c r="B20" s="20" t="s">
        <v>130</v>
      </c>
      <c r="C20" s="20" t="s">
        <v>117</v>
      </c>
      <c r="D20" s="20" t="s">
        <v>133</v>
      </c>
      <c r="E20" s="51">
        <v>4.1</v>
      </c>
      <c r="F20" s="51">
        <v>4.1</v>
      </c>
      <c r="G20" s="51"/>
      <c r="H20" s="51"/>
      <c r="I20" s="51"/>
      <c r="J20" s="51"/>
      <c r="K20" s="51"/>
      <c r="L20" s="51"/>
      <c r="M20" s="51"/>
    </row>
    <row r="21" ht="14.3" customHeight="1" spans="1:13">
      <c r="A21" s="20" t="s">
        <v>129</v>
      </c>
      <c r="B21" s="20" t="s">
        <v>130</v>
      </c>
      <c r="C21" s="20" t="s">
        <v>127</v>
      </c>
      <c r="D21" s="20" t="s">
        <v>134</v>
      </c>
      <c r="E21" s="51">
        <v>0.19</v>
      </c>
      <c r="F21" s="51">
        <v>0.19</v>
      </c>
      <c r="G21" s="51"/>
      <c r="H21" s="51"/>
      <c r="I21" s="51"/>
      <c r="J21" s="51"/>
      <c r="K21" s="51"/>
      <c r="L21" s="51"/>
      <c r="M21" s="51"/>
    </row>
    <row r="22" ht="14.3" customHeight="1" spans="1:13">
      <c r="A22" s="20" t="s">
        <v>135</v>
      </c>
      <c r="B22" s="20"/>
      <c r="C22" s="20"/>
      <c r="D22" s="20" t="s">
        <v>52</v>
      </c>
      <c r="E22" s="51">
        <f>E23</f>
        <v>107</v>
      </c>
      <c r="F22" s="51"/>
      <c r="G22" s="51">
        <f>G23</f>
        <v>107</v>
      </c>
      <c r="H22" s="51"/>
      <c r="I22" s="51"/>
      <c r="J22" s="51"/>
      <c r="K22" s="51"/>
      <c r="L22" s="51"/>
      <c r="M22" s="51"/>
    </row>
    <row r="23" ht="14.3" customHeight="1" spans="1:13">
      <c r="A23" s="20" t="s">
        <v>135</v>
      </c>
      <c r="B23" s="20" t="s">
        <v>136</v>
      </c>
      <c r="C23" s="20"/>
      <c r="D23" s="20" t="s">
        <v>137</v>
      </c>
      <c r="E23" s="51">
        <f>E24</f>
        <v>107</v>
      </c>
      <c r="F23" s="51"/>
      <c r="G23" s="51">
        <f>G24</f>
        <v>107</v>
      </c>
      <c r="H23" s="51"/>
      <c r="I23" s="51"/>
      <c r="J23" s="51"/>
      <c r="K23" s="51"/>
      <c r="L23" s="51"/>
      <c r="M23" s="51"/>
    </row>
    <row r="24" ht="14.3" customHeight="1" spans="1:13">
      <c r="A24" s="20" t="s">
        <v>135</v>
      </c>
      <c r="B24" s="20" t="s">
        <v>136</v>
      </c>
      <c r="C24" s="20" t="s">
        <v>127</v>
      </c>
      <c r="D24" s="20" t="s">
        <v>138</v>
      </c>
      <c r="E24" s="51">
        <f>F24+G24</f>
        <v>107</v>
      </c>
      <c r="F24" s="51"/>
      <c r="G24" s="51">
        <v>107</v>
      </c>
      <c r="H24" s="51"/>
      <c r="I24" s="51"/>
      <c r="J24" s="51"/>
      <c r="K24" s="51"/>
      <c r="L24" s="51"/>
      <c r="M24" s="51"/>
    </row>
    <row r="25" ht="14.3" customHeight="1" spans="1:13">
      <c r="A25" s="20" t="s">
        <v>139</v>
      </c>
      <c r="B25" s="20"/>
      <c r="C25" s="20"/>
      <c r="D25" s="20" t="s">
        <v>60</v>
      </c>
      <c r="E25" s="51">
        <v>26.11</v>
      </c>
      <c r="F25" s="51">
        <v>26.11</v>
      </c>
      <c r="G25" s="51"/>
      <c r="H25" s="51"/>
      <c r="I25" s="51"/>
      <c r="J25" s="51"/>
      <c r="K25" s="51"/>
      <c r="L25" s="51"/>
      <c r="M25" s="51"/>
    </row>
    <row r="26" ht="14.3" customHeight="1" spans="1:13">
      <c r="A26" s="20" t="s">
        <v>139</v>
      </c>
      <c r="B26" s="20" t="s">
        <v>117</v>
      </c>
      <c r="C26" s="20"/>
      <c r="D26" s="20" t="s">
        <v>140</v>
      </c>
      <c r="E26" s="51">
        <v>26.11</v>
      </c>
      <c r="F26" s="51">
        <v>26.11</v>
      </c>
      <c r="G26" s="51"/>
      <c r="H26" s="51"/>
      <c r="I26" s="51"/>
      <c r="J26" s="51"/>
      <c r="K26" s="51"/>
      <c r="L26" s="51"/>
      <c r="M26" s="51"/>
    </row>
    <row r="27" ht="14.3" customHeight="1" spans="1:13">
      <c r="A27" s="20" t="s">
        <v>139</v>
      </c>
      <c r="B27" s="20" t="s">
        <v>117</v>
      </c>
      <c r="C27" s="20" t="s">
        <v>115</v>
      </c>
      <c r="D27" s="20" t="s">
        <v>141</v>
      </c>
      <c r="E27" s="51">
        <v>26.11</v>
      </c>
      <c r="F27" s="51">
        <v>26.11</v>
      </c>
      <c r="G27" s="51"/>
      <c r="H27" s="51"/>
      <c r="I27" s="51"/>
      <c r="J27" s="51"/>
      <c r="K27" s="51"/>
      <c r="L27" s="51"/>
      <c r="M27" s="51"/>
    </row>
    <row r="28" ht="14.3" customHeight="1"/>
  </sheetData>
  <mergeCells count="4">
    <mergeCell ref="A1:M1"/>
    <mergeCell ref="A2:D2"/>
    <mergeCell ref="A3:C3"/>
    <mergeCell ref="A5:M5"/>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workbookViewId="0">
      <selection activeCell="F27" sqref="F27"/>
    </sheetView>
  </sheetViews>
  <sheetFormatPr defaultColWidth="10" defaultRowHeight="13.5"/>
  <cols>
    <col min="1" max="1" width="33.475" style="21" customWidth="1"/>
    <col min="2" max="2" width="31.6666666666667" style="21" customWidth="1"/>
    <col min="3" max="3" width="33.475" style="21" customWidth="1"/>
    <col min="4" max="4" width="31.6666666666667" style="21" customWidth="1"/>
    <col min="5" max="5" width="34.375" style="21" customWidth="1"/>
    <col min="6" max="6" width="31.6666666666667" style="21" customWidth="1"/>
    <col min="7" max="7" width="19.4083333333333" style="21" customWidth="1"/>
    <col min="8" max="8" width="9.63333333333333" style="21" customWidth="1"/>
    <col min="9" max="251" width="5.7" style="21" customWidth="1"/>
    <col min="252" max="16384" width="10" style="21"/>
  </cols>
  <sheetData>
    <row r="1" s="21" customFormat="1" ht="11.95" customHeight="1" spans="1:5">
      <c r="A1" s="54"/>
      <c r="B1" s="55"/>
      <c r="C1" s="55"/>
      <c r="D1" s="55"/>
      <c r="E1" s="56"/>
    </row>
    <row r="2" s="21" customFormat="1" ht="32.2" customHeight="1" spans="1:6">
      <c r="A2" s="22" t="s">
        <v>142</v>
      </c>
      <c r="B2" s="22"/>
      <c r="C2" s="22"/>
      <c r="D2" s="22"/>
      <c r="E2" s="22"/>
      <c r="F2" s="22"/>
    </row>
    <row r="3" s="21" customFormat="1" ht="23.2" customHeight="1" spans="1:251">
      <c r="A3" s="57" t="s">
        <v>4</v>
      </c>
      <c r="B3" s="54"/>
      <c r="C3" s="58"/>
      <c r="D3" s="58"/>
      <c r="E3" s="33"/>
      <c r="F3" s="33" t="s">
        <v>6</v>
      </c>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21" customFormat="1" ht="17.95" customHeight="1" spans="1:6">
      <c r="A4" s="60" t="s">
        <v>7</v>
      </c>
      <c r="B4" s="60"/>
      <c r="C4" s="60" t="s">
        <v>8</v>
      </c>
      <c r="D4" s="60"/>
      <c r="E4" s="60"/>
      <c r="F4" s="60"/>
    </row>
    <row r="5" s="21" customFormat="1" ht="17.95" customHeight="1" spans="1:6">
      <c r="A5" s="60" t="s">
        <v>9</v>
      </c>
      <c r="B5" s="61" t="s">
        <v>10</v>
      </c>
      <c r="C5" s="60" t="s">
        <v>11</v>
      </c>
      <c r="D5" s="61" t="s">
        <v>10</v>
      </c>
      <c r="E5" s="60" t="s">
        <v>12</v>
      </c>
      <c r="F5" s="61" t="s">
        <v>10</v>
      </c>
    </row>
    <row r="6" s="21" customFormat="1" ht="17.95" customHeight="1" spans="1:8">
      <c r="A6" s="62" t="s">
        <v>13</v>
      </c>
      <c r="B6" s="63">
        <v>571.91</v>
      </c>
      <c r="C6" s="64" t="s">
        <v>14</v>
      </c>
      <c r="D6" s="63">
        <v>302.15</v>
      </c>
      <c r="E6" s="64" t="s">
        <v>15</v>
      </c>
      <c r="F6" s="63">
        <v>519.66</v>
      </c>
      <c r="G6" s="65"/>
      <c r="H6" s="65"/>
    </row>
    <row r="7" s="21" customFormat="1" ht="17.95" customHeight="1" spans="1:6">
      <c r="A7" s="62" t="s">
        <v>16</v>
      </c>
      <c r="B7" s="63"/>
      <c r="C7" s="64" t="s">
        <v>17</v>
      </c>
      <c r="D7" s="63">
        <v>53.9</v>
      </c>
      <c r="E7" s="64" t="s">
        <v>18</v>
      </c>
      <c r="F7" s="63"/>
    </row>
    <row r="8" s="21" customFormat="1" ht="17.95" customHeight="1" spans="1:6">
      <c r="A8" s="62"/>
      <c r="B8" s="63"/>
      <c r="C8" s="64" t="s">
        <v>20</v>
      </c>
      <c r="D8" s="66">
        <v>13.55</v>
      </c>
      <c r="E8" s="64" t="s">
        <v>21</v>
      </c>
      <c r="F8" s="63"/>
    </row>
    <row r="9" s="21" customFormat="1" ht="17.95" customHeight="1" spans="1:7">
      <c r="A9" s="62"/>
      <c r="B9" s="66"/>
      <c r="C9" s="64" t="s">
        <v>23</v>
      </c>
      <c r="D9" s="67">
        <v>17.8</v>
      </c>
      <c r="E9" s="64" t="s">
        <v>24</v>
      </c>
      <c r="F9" s="63"/>
      <c r="G9" s="65"/>
    </row>
    <row r="10" s="21" customFormat="1" ht="17.95" customHeight="1" spans="1:6">
      <c r="A10" s="62"/>
      <c r="B10" s="66"/>
      <c r="C10" s="64" t="s">
        <v>26</v>
      </c>
      <c r="D10" s="63">
        <v>55.07</v>
      </c>
      <c r="E10" s="64" t="s">
        <v>27</v>
      </c>
      <c r="F10" s="63"/>
    </row>
    <row r="11" s="21" customFormat="1" ht="17.95" customHeight="1" spans="1:6">
      <c r="A11" s="62"/>
      <c r="B11" s="68"/>
      <c r="C11" s="64" t="s">
        <v>29</v>
      </c>
      <c r="D11" s="63">
        <v>26.14</v>
      </c>
      <c r="E11" s="64" t="s">
        <v>30</v>
      </c>
      <c r="F11" s="63"/>
    </row>
    <row r="12" s="21" customFormat="1" ht="17.95" customHeight="1" spans="1:7">
      <c r="A12" s="62"/>
      <c r="B12" s="68"/>
      <c r="C12" s="64" t="s">
        <v>32</v>
      </c>
      <c r="D12" s="63">
        <v>26.11</v>
      </c>
      <c r="E12" s="64" t="s">
        <v>33</v>
      </c>
      <c r="F12" s="63"/>
      <c r="G12" s="65"/>
    </row>
    <row r="13" s="21" customFormat="1" ht="17.95" customHeight="1" spans="1:7">
      <c r="A13" s="62"/>
      <c r="B13" s="68"/>
      <c r="C13" s="64" t="s">
        <v>35</v>
      </c>
      <c r="D13" s="63">
        <v>109.58</v>
      </c>
      <c r="E13" s="64" t="s">
        <v>36</v>
      </c>
      <c r="F13" s="66">
        <v>19.71</v>
      </c>
      <c r="G13" s="65"/>
    </row>
    <row r="14" s="21" customFormat="1" ht="17.95" customHeight="1" spans="1:6">
      <c r="A14" s="62"/>
      <c r="B14" s="68"/>
      <c r="C14" s="64" t="s">
        <v>38</v>
      </c>
      <c r="D14" s="63">
        <v>273.76</v>
      </c>
      <c r="E14" s="64" t="s">
        <v>39</v>
      </c>
      <c r="F14" s="63">
        <v>6.43</v>
      </c>
    </row>
    <row r="15" s="21" customFormat="1" ht="17.95" customHeight="1" spans="1:6">
      <c r="A15" s="62"/>
      <c r="B15" s="68"/>
      <c r="C15" s="64" t="s">
        <v>41</v>
      </c>
      <c r="D15" s="63">
        <v>14.46</v>
      </c>
      <c r="E15" s="64" t="s">
        <v>42</v>
      </c>
      <c r="F15" s="63"/>
    </row>
    <row r="16" s="21" customFormat="1" ht="17.95" customHeight="1" spans="1:6">
      <c r="A16" s="62"/>
      <c r="B16" s="62"/>
      <c r="C16" s="69" t="s">
        <v>43</v>
      </c>
      <c r="D16" s="66"/>
      <c r="E16" s="64" t="s">
        <v>44</v>
      </c>
      <c r="F16" s="63"/>
    </row>
    <row r="17" s="21" customFormat="1" ht="17.95" customHeight="1" spans="1:7">
      <c r="A17" s="62"/>
      <c r="B17" s="62"/>
      <c r="C17" s="62" t="s">
        <v>45</v>
      </c>
      <c r="D17" s="67"/>
      <c r="E17" s="64" t="s">
        <v>46</v>
      </c>
      <c r="F17" s="63"/>
      <c r="G17" s="65"/>
    </row>
    <row r="18" s="21" customFormat="1" ht="17.95" customHeight="1" spans="1:6">
      <c r="A18" s="62"/>
      <c r="B18" s="62"/>
      <c r="C18" s="69" t="s">
        <v>47</v>
      </c>
      <c r="D18" s="63"/>
      <c r="E18" s="69" t="s">
        <v>48</v>
      </c>
      <c r="F18" s="63"/>
    </row>
    <row r="19" s="21" customFormat="1" ht="17.95" customHeight="1" spans="1:6">
      <c r="A19" s="62"/>
      <c r="B19" s="62"/>
      <c r="C19" s="69" t="s">
        <v>49</v>
      </c>
      <c r="D19" s="63">
        <v>204.3</v>
      </c>
      <c r="E19" s="64" t="s">
        <v>50</v>
      </c>
      <c r="F19" s="63"/>
    </row>
    <row r="20" s="21" customFormat="1" ht="17.95" customHeight="1" spans="1:6">
      <c r="A20" s="62"/>
      <c r="B20" s="62"/>
      <c r="C20" s="69" t="s">
        <v>51</v>
      </c>
      <c r="D20" s="66"/>
      <c r="E20" s="64" t="s">
        <v>52</v>
      </c>
      <c r="F20" s="63"/>
    </row>
    <row r="21" s="21" customFormat="1" ht="17.2" customHeight="1" spans="1:6">
      <c r="A21" s="62"/>
      <c r="B21" s="62"/>
      <c r="C21" s="62" t="s">
        <v>53</v>
      </c>
      <c r="D21" s="70">
        <v>42</v>
      </c>
      <c r="E21" s="64" t="s">
        <v>54</v>
      </c>
      <c r="F21" s="63"/>
    </row>
    <row r="22" s="21" customFormat="1" ht="17.95" customHeight="1" spans="1:6">
      <c r="A22" s="62"/>
      <c r="B22" s="62"/>
      <c r="C22" s="62" t="s">
        <v>55</v>
      </c>
      <c r="D22" s="66"/>
      <c r="E22" s="69" t="s">
        <v>56</v>
      </c>
      <c r="F22" s="63"/>
    </row>
    <row r="23" s="21" customFormat="1" ht="17.95" customHeight="1" spans="1:6">
      <c r="A23" s="62"/>
      <c r="B23" s="62"/>
      <c r="C23" s="64" t="s">
        <v>57</v>
      </c>
      <c r="D23" s="63"/>
      <c r="E23" s="69" t="s">
        <v>58</v>
      </c>
      <c r="F23" s="63"/>
    </row>
    <row r="24" s="21" customFormat="1" ht="17.95" customHeight="1" spans="1:6">
      <c r="A24" s="62"/>
      <c r="B24" s="62"/>
      <c r="C24" s="64" t="s">
        <v>59</v>
      </c>
      <c r="D24" s="63">
        <v>9</v>
      </c>
      <c r="E24" s="69" t="s">
        <v>60</v>
      </c>
      <c r="F24" s="63">
        <v>26.11</v>
      </c>
    </row>
    <row r="25" s="21" customFormat="1" ht="17.95" customHeight="1" spans="1:7">
      <c r="A25" s="62"/>
      <c r="B25" s="62"/>
      <c r="C25" s="64" t="s">
        <v>61</v>
      </c>
      <c r="D25" s="63"/>
      <c r="E25" s="69" t="s">
        <v>62</v>
      </c>
      <c r="F25" s="71"/>
      <c r="G25" s="65"/>
    </row>
    <row r="26" s="21" customFormat="1" ht="17.95" customHeight="1" spans="1:6">
      <c r="A26" s="62"/>
      <c r="B26" s="62"/>
      <c r="C26" s="64" t="s">
        <v>63</v>
      </c>
      <c r="D26" s="63"/>
      <c r="E26" s="64" t="s">
        <v>64</v>
      </c>
      <c r="F26" s="72"/>
    </row>
    <row r="27" s="21" customFormat="1" ht="17.95" customHeight="1" spans="1:6">
      <c r="A27" s="62"/>
      <c r="B27" s="62"/>
      <c r="C27" s="64" t="s">
        <v>65</v>
      </c>
      <c r="D27" s="63"/>
      <c r="E27" s="64" t="s">
        <v>66</v>
      </c>
      <c r="F27" s="72"/>
    </row>
    <row r="28" s="21" customFormat="1" ht="17.95" customHeight="1" spans="1:6">
      <c r="A28" s="62"/>
      <c r="B28" s="62"/>
      <c r="C28" s="64" t="s">
        <v>67</v>
      </c>
      <c r="D28" s="63"/>
      <c r="E28" s="64" t="s">
        <v>68</v>
      </c>
      <c r="F28" s="72"/>
    </row>
    <row r="29" s="21" customFormat="1" ht="17.95" customHeight="1" spans="1:6">
      <c r="A29" s="62"/>
      <c r="B29" s="62"/>
      <c r="C29" s="64" t="s">
        <v>69</v>
      </c>
      <c r="D29" s="63"/>
      <c r="E29" s="69" t="s">
        <v>70</v>
      </c>
      <c r="F29" s="72"/>
    </row>
    <row r="30" s="21" customFormat="1" ht="17.95" customHeight="1" spans="1:6">
      <c r="A30" s="62"/>
      <c r="B30" s="62"/>
      <c r="C30" s="62" t="s">
        <v>71</v>
      </c>
      <c r="D30" s="66"/>
      <c r="E30" s="69" t="s">
        <v>72</v>
      </c>
      <c r="F30" s="72"/>
    </row>
    <row r="31" s="21" customFormat="1" ht="17.95" customHeight="1" spans="1:6">
      <c r="A31" s="73"/>
      <c r="B31" s="74"/>
      <c r="C31" s="62" t="s">
        <v>73</v>
      </c>
      <c r="D31" s="66"/>
      <c r="E31" s="64" t="s">
        <v>74</v>
      </c>
      <c r="F31" s="72"/>
    </row>
    <row r="32" s="21" customFormat="1" ht="17.95" customHeight="1" spans="1:6">
      <c r="A32" s="73"/>
      <c r="B32" s="75"/>
      <c r="C32" s="62" t="s">
        <v>75</v>
      </c>
      <c r="D32" s="66"/>
      <c r="E32" s="64" t="s">
        <v>76</v>
      </c>
      <c r="F32" s="72"/>
    </row>
    <row r="33" s="21" customFormat="1" ht="17.95" customHeight="1" spans="1:6">
      <c r="A33" s="73"/>
      <c r="B33" s="75"/>
      <c r="C33" s="62"/>
      <c r="D33" s="66"/>
      <c r="E33" s="31"/>
      <c r="F33" s="31"/>
    </row>
    <row r="34" s="21" customFormat="1" ht="17.95" customHeight="1" spans="1:6">
      <c r="A34" s="73"/>
      <c r="B34" s="75"/>
      <c r="C34" s="76"/>
      <c r="D34" s="68"/>
      <c r="E34" s="31"/>
      <c r="F34" s="31"/>
    </row>
    <row r="35" s="21" customFormat="1" ht="17.95" customHeight="1" spans="1:6">
      <c r="A35" s="73"/>
      <c r="B35" s="75"/>
      <c r="C35" s="76"/>
      <c r="D35" s="60"/>
      <c r="E35" s="73"/>
      <c r="F35" s="72"/>
    </row>
    <row r="36" s="21" customFormat="1" ht="17.95" customHeight="1" spans="1:6">
      <c r="A36" s="60" t="s">
        <v>77</v>
      </c>
      <c r="B36" s="66">
        <v>571.91</v>
      </c>
      <c r="C36" s="77" t="s">
        <v>78</v>
      </c>
      <c r="D36" s="66">
        <v>571.91</v>
      </c>
      <c r="E36" s="77" t="s">
        <v>78</v>
      </c>
      <c r="F36" s="66">
        <v>571.91</v>
      </c>
    </row>
    <row r="37" s="21" customFormat="1" ht="11.2" customHeight="1" spans="5:6">
      <c r="E37" s="78"/>
      <c r="F37" s="78"/>
    </row>
  </sheetData>
  <mergeCells count="3">
    <mergeCell ref="A2:F2"/>
    <mergeCell ref="A4:B4"/>
    <mergeCell ref="C4:F4"/>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D37" sqref="D37"/>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26.95" customHeight="1" spans="1:7">
      <c r="A1" s="34" t="s">
        <v>143</v>
      </c>
      <c r="B1" s="34"/>
      <c r="C1" s="34"/>
      <c r="D1" s="34"/>
      <c r="E1" s="34"/>
      <c r="F1" s="34"/>
      <c r="G1" s="34"/>
    </row>
    <row r="2" ht="22.6" customHeight="1" spans="1:7">
      <c r="A2" s="10" t="s">
        <v>4</v>
      </c>
      <c r="B2" s="10"/>
      <c r="C2" s="10"/>
      <c r="D2" s="10"/>
      <c r="E2" s="10"/>
      <c r="F2" s="10"/>
      <c r="G2" s="35" t="s">
        <v>98</v>
      </c>
    </row>
    <row r="3" ht="19.95" customHeight="1" spans="1:7">
      <c r="A3" s="36" t="s">
        <v>144</v>
      </c>
      <c r="B3" s="36"/>
      <c r="C3" s="36"/>
      <c r="D3" s="36" t="s">
        <v>145</v>
      </c>
      <c r="E3" s="36" t="s">
        <v>85</v>
      </c>
      <c r="F3" s="52" t="s">
        <v>146</v>
      </c>
      <c r="G3" s="52" t="s">
        <v>147</v>
      </c>
    </row>
    <row r="4" ht="19.95" customHeight="1" spans="1:7">
      <c r="A4" s="36" t="s">
        <v>108</v>
      </c>
      <c r="B4" s="36" t="s">
        <v>109</v>
      </c>
      <c r="C4" s="36" t="s">
        <v>110</v>
      </c>
      <c r="D4" s="36"/>
      <c r="E4" s="36"/>
      <c r="F4" s="52"/>
      <c r="G4" s="52"/>
    </row>
    <row r="5" ht="13.55" customHeight="1" spans="1:7">
      <c r="A5" s="38"/>
      <c r="B5" s="38"/>
      <c r="C5" s="38"/>
      <c r="D5" s="38" t="s">
        <v>85</v>
      </c>
      <c r="E5" s="53">
        <f>F5+G5</f>
        <v>678.91</v>
      </c>
      <c r="F5" s="53">
        <v>322.61</v>
      </c>
      <c r="G5" s="53">
        <f>G7+G13+G18+G23+G26</f>
        <v>356.3</v>
      </c>
    </row>
    <row r="6" ht="14.3" customHeight="1" spans="1:7">
      <c r="A6" s="49" t="s">
        <v>4</v>
      </c>
      <c r="B6" s="49"/>
      <c r="C6" s="49"/>
      <c r="D6" s="49"/>
      <c r="E6" s="49"/>
      <c r="F6" s="49"/>
      <c r="G6" s="49"/>
    </row>
    <row r="7" ht="14.3" customHeight="1" spans="1:7">
      <c r="A7" s="50" t="s">
        <v>112</v>
      </c>
      <c r="B7" s="50"/>
      <c r="C7" s="50"/>
      <c r="D7" s="50" t="s">
        <v>15</v>
      </c>
      <c r="E7" s="51">
        <v>519.66</v>
      </c>
      <c r="F7" s="51">
        <v>270.36</v>
      </c>
      <c r="G7" s="51">
        <v>249.3</v>
      </c>
    </row>
    <row r="8" ht="14.3" customHeight="1" spans="1:7">
      <c r="A8" s="50" t="s">
        <v>112</v>
      </c>
      <c r="B8" s="50" t="s">
        <v>113</v>
      </c>
      <c r="C8" s="50"/>
      <c r="D8" s="50" t="s">
        <v>114</v>
      </c>
      <c r="E8" s="51">
        <v>519.66</v>
      </c>
      <c r="F8" s="51">
        <v>270.36</v>
      </c>
      <c r="G8" s="51">
        <v>249.3</v>
      </c>
    </row>
    <row r="9" ht="13.45" customHeight="1" spans="1:7">
      <c r="A9" s="50" t="s">
        <v>112</v>
      </c>
      <c r="B9" s="50" t="s">
        <v>113</v>
      </c>
      <c r="C9" s="50" t="s">
        <v>115</v>
      </c>
      <c r="D9" s="50" t="s">
        <v>116</v>
      </c>
      <c r="E9" s="51">
        <v>50.82</v>
      </c>
      <c r="F9" s="51">
        <v>50.82</v>
      </c>
      <c r="G9" s="51"/>
    </row>
    <row r="10" ht="13.45" customHeight="1" spans="1:7">
      <c r="A10" s="50" t="s">
        <v>112</v>
      </c>
      <c r="B10" s="50" t="s">
        <v>113</v>
      </c>
      <c r="C10" s="50" t="s">
        <v>117</v>
      </c>
      <c r="D10" s="50" t="s">
        <v>118</v>
      </c>
      <c r="E10" s="51">
        <v>196.5</v>
      </c>
      <c r="F10" s="51"/>
      <c r="G10" s="51">
        <v>196.5</v>
      </c>
    </row>
    <row r="11" ht="13.45" customHeight="1" spans="1:7">
      <c r="A11" s="50" t="s">
        <v>112</v>
      </c>
      <c r="B11" s="50" t="s">
        <v>113</v>
      </c>
      <c r="C11" s="50" t="s">
        <v>119</v>
      </c>
      <c r="D11" s="50" t="s">
        <v>120</v>
      </c>
      <c r="E11" s="51">
        <v>52.8</v>
      </c>
      <c r="F11" s="51"/>
      <c r="G11" s="51">
        <v>52.8</v>
      </c>
    </row>
    <row r="12" ht="13.45" customHeight="1" spans="1:7">
      <c r="A12" s="50" t="s">
        <v>112</v>
      </c>
      <c r="B12" s="50" t="s">
        <v>113</v>
      </c>
      <c r="C12" s="50" t="s">
        <v>121</v>
      </c>
      <c r="D12" s="50" t="s">
        <v>122</v>
      </c>
      <c r="E12" s="51">
        <v>219.54</v>
      </c>
      <c r="F12" s="51">
        <v>219.54</v>
      </c>
      <c r="G12" s="51"/>
    </row>
    <row r="13" ht="14.3" customHeight="1" spans="1:7">
      <c r="A13" s="50" t="s">
        <v>123</v>
      </c>
      <c r="B13" s="50"/>
      <c r="C13" s="50"/>
      <c r="D13" s="50" t="s">
        <v>36</v>
      </c>
      <c r="E13" s="51">
        <v>19.71</v>
      </c>
      <c r="F13" s="51">
        <v>19.71</v>
      </c>
      <c r="G13" s="51"/>
    </row>
    <row r="14" ht="14.3" customHeight="1" spans="1:7">
      <c r="A14" s="50" t="s">
        <v>123</v>
      </c>
      <c r="B14" s="50" t="s">
        <v>124</v>
      </c>
      <c r="C14" s="50"/>
      <c r="D14" s="50" t="s">
        <v>125</v>
      </c>
      <c r="E14" s="51">
        <v>19.41</v>
      </c>
      <c r="F14" s="51">
        <v>19.41</v>
      </c>
      <c r="G14" s="51"/>
    </row>
    <row r="15" ht="13.45" customHeight="1" spans="1:7">
      <c r="A15" s="50" t="s">
        <v>123</v>
      </c>
      <c r="B15" s="50" t="s">
        <v>124</v>
      </c>
      <c r="C15" s="50" t="s">
        <v>124</v>
      </c>
      <c r="D15" s="50" t="s">
        <v>126</v>
      </c>
      <c r="E15" s="51">
        <v>19.41</v>
      </c>
      <c r="F15" s="51">
        <v>19.41</v>
      </c>
      <c r="G15" s="51"/>
    </row>
    <row r="16" ht="14.3" customHeight="1" spans="1:7">
      <c r="A16" s="50" t="s">
        <v>123</v>
      </c>
      <c r="B16" s="50" t="s">
        <v>127</v>
      </c>
      <c r="C16" s="50"/>
      <c r="D16" s="50" t="s">
        <v>128</v>
      </c>
      <c r="E16" s="51">
        <v>0.3</v>
      </c>
      <c r="F16" s="51">
        <v>0.3</v>
      </c>
      <c r="G16" s="51"/>
    </row>
    <row r="17" ht="13.45" customHeight="1" spans="1:7">
      <c r="A17" s="50" t="s">
        <v>123</v>
      </c>
      <c r="B17" s="50" t="s">
        <v>127</v>
      </c>
      <c r="C17" s="50" t="s">
        <v>127</v>
      </c>
      <c r="D17" s="50" t="s">
        <v>128</v>
      </c>
      <c r="E17" s="51">
        <v>0.3</v>
      </c>
      <c r="F17" s="51">
        <v>0.3</v>
      </c>
      <c r="G17" s="51"/>
    </row>
    <row r="18" ht="14.3" customHeight="1" spans="1:7">
      <c r="A18" s="50" t="s">
        <v>129</v>
      </c>
      <c r="B18" s="50"/>
      <c r="C18" s="50"/>
      <c r="D18" s="50" t="s">
        <v>39</v>
      </c>
      <c r="E18" s="51">
        <v>6.43</v>
      </c>
      <c r="F18" s="51">
        <v>6.43</v>
      </c>
      <c r="G18" s="51"/>
    </row>
    <row r="19" ht="14.3" customHeight="1" spans="1:7">
      <c r="A19" s="50" t="s">
        <v>129</v>
      </c>
      <c r="B19" s="50" t="s">
        <v>130</v>
      </c>
      <c r="C19" s="50"/>
      <c r="D19" s="50" t="s">
        <v>131</v>
      </c>
      <c r="E19" s="51">
        <v>6.43</v>
      </c>
      <c r="F19" s="51">
        <v>6.43</v>
      </c>
      <c r="G19" s="51"/>
    </row>
    <row r="20" ht="13.45" customHeight="1" spans="1:7">
      <c r="A20" s="50" t="s">
        <v>129</v>
      </c>
      <c r="B20" s="50" t="s">
        <v>130</v>
      </c>
      <c r="C20" s="50" t="s">
        <v>115</v>
      </c>
      <c r="D20" s="50" t="s">
        <v>132</v>
      </c>
      <c r="E20" s="51">
        <v>2.14</v>
      </c>
      <c r="F20" s="51">
        <v>2.14</v>
      </c>
      <c r="G20" s="51"/>
    </row>
    <row r="21" ht="13.45" customHeight="1" spans="1:7">
      <c r="A21" s="50" t="s">
        <v>129</v>
      </c>
      <c r="B21" s="50" t="s">
        <v>130</v>
      </c>
      <c r="C21" s="50" t="s">
        <v>117</v>
      </c>
      <c r="D21" s="50" t="s">
        <v>133</v>
      </c>
      <c r="E21" s="51">
        <v>4.1</v>
      </c>
      <c r="F21" s="51">
        <v>4.1</v>
      </c>
      <c r="G21" s="51"/>
    </row>
    <row r="22" ht="13.45" customHeight="1" spans="1:7">
      <c r="A22" s="50" t="s">
        <v>129</v>
      </c>
      <c r="B22" s="50" t="s">
        <v>130</v>
      </c>
      <c r="C22" s="50" t="s">
        <v>127</v>
      </c>
      <c r="D22" s="50" t="s">
        <v>134</v>
      </c>
      <c r="E22" s="51">
        <v>0.19</v>
      </c>
      <c r="F22" s="51">
        <v>0.19</v>
      </c>
      <c r="G22" s="51"/>
    </row>
    <row r="23" ht="14.3" customHeight="1" spans="1:7">
      <c r="A23" s="50" t="s">
        <v>135</v>
      </c>
      <c r="B23" s="50"/>
      <c r="C23" s="50"/>
      <c r="D23" s="50" t="s">
        <v>52</v>
      </c>
      <c r="E23" s="51">
        <v>4</v>
      </c>
      <c r="F23" s="51"/>
      <c r="G23" s="51">
        <v>107</v>
      </c>
    </row>
    <row r="24" ht="14.3" customHeight="1" spans="1:7">
      <c r="A24" s="50" t="s">
        <v>135</v>
      </c>
      <c r="B24" s="50" t="s">
        <v>136</v>
      </c>
      <c r="C24" s="50"/>
      <c r="D24" s="50" t="s">
        <v>137</v>
      </c>
      <c r="E24" s="51">
        <v>4</v>
      </c>
      <c r="F24" s="51"/>
      <c r="G24" s="51">
        <v>107</v>
      </c>
    </row>
    <row r="25" ht="13.45" customHeight="1" spans="1:7">
      <c r="A25" s="50" t="s">
        <v>135</v>
      </c>
      <c r="B25" s="50" t="s">
        <v>136</v>
      </c>
      <c r="C25" s="50" t="s">
        <v>127</v>
      </c>
      <c r="D25" s="50" t="s">
        <v>138</v>
      </c>
      <c r="E25" s="51">
        <v>4</v>
      </c>
      <c r="F25" s="51"/>
      <c r="G25" s="51">
        <v>107</v>
      </c>
    </row>
    <row r="26" ht="14.3" customHeight="1" spans="1:7">
      <c r="A26" s="50" t="s">
        <v>139</v>
      </c>
      <c r="B26" s="50"/>
      <c r="C26" s="50"/>
      <c r="D26" s="50" t="s">
        <v>60</v>
      </c>
      <c r="E26" s="51">
        <v>26.11</v>
      </c>
      <c r="F26" s="51">
        <v>26.11</v>
      </c>
      <c r="G26" s="51"/>
    </row>
    <row r="27" ht="14.3" customHeight="1" spans="1:7">
      <c r="A27" s="50" t="s">
        <v>139</v>
      </c>
      <c r="B27" s="50" t="s">
        <v>117</v>
      </c>
      <c r="C27" s="50"/>
      <c r="D27" s="50" t="s">
        <v>140</v>
      </c>
      <c r="E27" s="51">
        <v>26.11</v>
      </c>
      <c r="F27" s="51">
        <v>26.11</v>
      </c>
      <c r="G27" s="51"/>
    </row>
    <row r="28" ht="13.45" customHeight="1" spans="1:7">
      <c r="A28" s="50" t="s">
        <v>139</v>
      </c>
      <c r="B28" s="50" t="s">
        <v>117</v>
      </c>
      <c r="C28" s="50" t="s">
        <v>115</v>
      </c>
      <c r="D28" s="50" t="s">
        <v>141</v>
      </c>
      <c r="E28" s="51">
        <v>26.11</v>
      </c>
      <c r="F28" s="51">
        <v>26.11</v>
      </c>
      <c r="G28" s="51"/>
    </row>
    <row r="29" ht="14.3" customHeight="1"/>
  </sheetData>
  <mergeCells count="8">
    <mergeCell ref="A1:G1"/>
    <mergeCell ref="A2:C2"/>
    <mergeCell ref="A3:C3"/>
    <mergeCell ref="A6:G6"/>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workbookViewId="0">
      <selection activeCell="A1" sqref="A1:C1"/>
    </sheetView>
  </sheetViews>
  <sheetFormatPr defaultColWidth="10" defaultRowHeight="13.5" outlineLevelCol="2"/>
  <cols>
    <col min="1" max="1" width="30.9416666666667" customWidth="1"/>
    <col min="2" max="2" width="65.1416666666667" customWidth="1"/>
    <col min="3" max="3" width="31.4833333333333" customWidth="1"/>
  </cols>
  <sheetData>
    <row r="1" ht="32.95" customHeight="1" spans="1:3">
      <c r="A1" s="34" t="s">
        <v>148</v>
      </c>
      <c r="B1" s="34"/>
      <c r="C1" s="34"/>
    </row>
    <row r="2" ht="22.6" customHeight="1" spans="1:3">
      <c r="A2" s="10" t="s">
        <v>4</v>
      </c>
      <c r="B2" s="10"/>
      <c r="C2" s="35" t="s">
        <v>98</v>
      </c>
    </row>
    <row r="3" ht="19.95" customHeight="1" spans="1:3">
      <c r="A3" s="36" t="s">
        <v>99</v>
      </c>
      <c r="B3" s="48" t="s">
        <v>100</v>
      </c>
      <c r="C3" s="36" t="s">
        <v>149</v>
      </c>
    </row>
    <row r="4" ht="19.95" customHeight="1" spans="1:3">
      <c r="A4" s="49"/>
      <c r="B4" s="50"/>
      <c r="C4" s="51">
        <v>322.61</v>
      </c>
    </row>
    <row r="5" ht="19.95" customHeight="1" spans="1:3">
      <c r="A5" s="49" t="s">
        <v>150</v>
      </c>
      <c r="B5" s="50" t="s">
        <v>151</v>
      </c>
      <c r="C5" s="51">
        <v>53.9</v>
      </c>
    </row>
    <row r="6" ht="19.95" customHeight="1" spans="1:3">
      <c r="A6" s="49" t="s">
        <v>152</v>
      </c>
      <c r="B6" s="50" t="s">
        <v>153</v>
      </c>
      <c r="C6" s="51">
        <v>13.55</v>
      </c>
    </row>
    <row r="7" ht="19.95" customHeight="1" spans="1:3">
      <c r="A7" s="49" t="s">
        <v>154</v>
      </c>
      <c r="B7" s="50" t="s">
        <v>155</v>
      </c>
      <c r="C7" s="51">
        <v>17.8</v>
      </c>
    </row>
    <row r="8" ht="19.95" customHeight="1" spans="1:3">
      <c r="A8" s="49" t="s">
        <v>156</v>
      </c>
      <c r="B8" s="50" t="s">
        <v>157</v>
      </c>
      <c r="C8" s="51">
        <v>55.07</v>
      </c>
    </row>
    <row r="9" ht="19.95" customHeight="1" spans="1:3">
      <c r="A9" s="49" t="s">
        <v>158</v>
      </c>
      <c r="B9" s="50" t="s">
        <v>159</v>
      </c>
      <c r="C9" s="51">
        <v>19.41</v>
      </c>
    </row>
    <row r="10" ht="19.95" customHeight="1" spans="1:3">
      <c r="A10" s="49" t="s">
        <v>160</v>
      </c>
      <c r="B10" s="50" t="s">
        <v>161</v>
      </c>
      <c r="C10" s="51"/>
    </row>
    <row r="11" ht="19.95" customHeight="1" spans="1:3">
      <c r="A11" s="49" t="s">
        <v>162</v>
      </c>
      <c r="B11" s="50" t="s">
        <v>163</v>
      </c>
      <c r="C11" s="51">
        <v>6.31</v>
      </c>
    </row>
    <row r="12" ht="19.95" customHeight="1" spans="1:3">
      <c r="A12" s="49" t="s">
        <v>164</v>
      </c>
      <c r="B12" s="50" t="s">
        <v>165</v>
      </c>
      <c r="C12" s="51">
        <v>0.42</v>
      </c>
    </row>
    <row r="13" ht="19.95" customHeight="1" spans="1:3">
      <c r="A13" s="49" t="s">
        <v>166</v>
      </c>
      <c r="B13" s="50" t="s">
        <v>167</v>
      </c>
      <c r="C13" s="51">
        <v>26.11</v>
      </c>
    </row>
    <row r="14" ht="19.95" customHeight="1" spans="1:3">
      <c r="A14" s="49" t="s">
        <v>168</v>
      </c>
      <c r="B14" s="50" t="s">
        <v>169</v>
      </c>
      <c r="C14" s="51">
        <v>109.58</v>
      </c>
    </row>
    <row r="15" ht="19.95" customHeight="1" spans="1:3">
      <c r="A15" s="49" t="s">
        <v>170</v>
      </c>
      <c r="B15" s="50" t="s">
        <v>171</v>
      </c>
      <c r="C15" s="51">
        <v>9.14</v>
      </c>
    </row>
    <row r="16" ht="19.95" customHeight="1" spans="1:3">
      <c r="A16" s="49" t="s">
        <v>172</v>
      </c>
      <c r="B16" s="50" t="s">
        <v>173</v>
      </c>
      <c r="C16" s="51">
        <v>1.2</v>
      </c>
    </row>
    <row r="17" ht="19.95" customHeight="1" spans="1:3">
      <c r="A17" s="49" t="s">
        <v>174</v>
      </c>
      <c r="B17" s="50" t="s">
        <v>175</v>
      </c>
      <c r="C17" s="51"/>
    </row>
    <row r="18" ht="19.95" customHeight="1" spans="1:3">
      <c r="A18" s="49" t="s">
        <v>176</v>
      </c>
      <c r="B18" s="50" t="s">
        <v>177</v>
      </c>
      <c r="C18" s="51"/>
    </row>
    <row r="19" ht="19.95" customHeight="1" spans="1:3">
      <c r="A19" s="49" t="s">
        <v>178</v>
      </c>
      <c r="B19" s="50" t="s">
        <v>179</v>
      </c>
      <c r="C19" s="51"/>
    </row>
    <row r="20" ht="19.95" customHeight="1" spans="1:3">
      <c r="A20" s="49" t="s">
        <v>180</v>
      </c>
      <c r="B20" s="50" t="s">
        <v>181</v>
      </c>
      <c r="C20" s="51"/>
    </row>
    <row r="21" ht="19.95" customHeight="1" spans="1:3">
      <c r="A21" s="49" t="s">
        <v>182</v>
      </c>
      <c r="B21" s="50" t="s">
        <v>183</v>
      </c>
      <c r="C21" s="51">
        <v>1</v>
      </c>
    </row>
    <row r="22" ht="19.95" customHeight="1" spans="1:3">
      <c r="A22" s="49" t="s">
        <v>184</v>
      </c>
      <c r="B22" s="50" t="s">
        <v>185</v>
      </c>
      <c r="C22" s="51"/>
    </row>
    <row r="23" ht="19.95" customHeight="1" spans="1:3">
      <c r="A23" s="49" t="s">
        <v>186</v>
      </c>
      <c r="B23" s="50" t="s">
        <v>187</v>
      </c>
      <c r="C23" s="51"/>
    </row>
    <row r="24" ht="19.95" customHeight="1" spans="1:3">
      <c r="A24" s="49" t="s">
        <v>188</v>
      </c>
      <c r="B24" s="50" t="s">
        <v>189</v>
      </c>
      <c r="C24" s="51"/>
    </row>
    <row r="25" ht="19.95" customHeight="1" spans="1:3">
      <c r="A25" s="49" t="s">
        <v>190</v>
      </c>
      <c r="B25" s="50" t="s">
        <v>191</v>
      </c>
      <c r="C25" s="51"/>
    </row>
    <row r="26" ht="19.95" customHeight="1" spans="1:3">
      <c r="A26" s="49" t="s">
        <v>192</v>
      </c>
      <c r="B26" s="50" t="s">
        <v>193</v>
      </c>
      <c r="C26" s="51"/>
    </row>
    <row r="27" ht="19.95" customHeight="1" spans="1:3">
      <c r="A27" s="49" t="s">
        <v>194</v>
      </c>
      <c r="B27" s="50" t="s">
        <v>195</v>
      </c>
      <c r="C27" s="51"/>
    </row>
    <row r="28" ht="19.95" customHeight="1" spans="1:3">
      <c r="A28" s="49" t="s">
        <v>196</v>
      </c>
      <c r="B28" s="50" t="s">
        <v>197</v>
      </c>
      <c r="C28" s="51"/>
    </row>
    <row r="29" ht="19.95" customHeight="1" spans="1:3">
      <c r="A29" s="49" t="s">
        <v>198</v>
      </c>
      <c r="B29" s="50" t="s">
        <v>199</v>
      </c>
      <c r="C29" s="51"/>
    </row>
    <row r="30" ht="19.95" customHeight="1" spans="1:3">
      <c r="A30" s="49" t="s">
        <v>200</v>
      </c>
      <c r="B30" s="50" t="s">
        <v>201</v>
      </c>
      <c r="C30" s="51"/>
    </row>
    <row r="31" ht="19.95" customHeight="1" spans="1:3">
      <c r="A31" s="49" t="s">
        <v>202</v>
      </c>
      <c r="B31" s="50" t="s">
        <v>203</v>
      </c>
      <c r="C31" s="51"/>
    </row>
    <row r="32" ht="19.95" customHeight="1" spans="1:3">
      <c r="A32" s="49" t="s">
        <v>204</v>
      </c>
      <c r="B32" s="50" t="s">
        <v>205</v>
      </c>
      <c r="C32" s="51"/>
    </row>
    <row r="33" ht="19.95" customHeight="1" spans="1:3">
      <c r="A33" s="49" t="s">
        <v>206</v>
      </c>
      <c r="B33" s="50" t="s">
        <v>207</v>
      </c>
      <c r="C33" s="51"/>
    </row>
    <row r="34" ht="19.95" customHeight="1" spans="1:3">
      <c r="A34" s="49" t="s">
        <v>208</v>
      </c>
      <c r="B34" s="50" t="s">
        <v>209</v>
      </c>
      <c r="C34" s="51"/>
    </row>
    <row r="35" ht="19.95" customHeight="1" spans="1:3">
      <c r="A35" s="49" t="s">
        <v>210</v>
      </c>
      <c r="B35" s="50" t="s">
        <v>211</v>
      </c>
      <c r="C35" s="51"/>
    </row>
    <row r="36" ht="19.95" customHeight="1" spans="1:3">
      <c r="A36" s="49" t="s">
        <v>212</v>
      </c>
      <c r="B36" s="50" t="s">
        <v>213</v>
      </c>
      <c r="C36" s="51"/>
    </row>
    <row r="37" ht="19.95" customHeight="1" spans="1:3">
      <c r="A37" s="49" t="s">
        <v>214</v>
      </c>
      <c r="B37" s="50" t="s">
        <v>215</v>
      </c>
      <c r="C37" s="51"/>
    </row>
    <row r="38" ht="19.95" customHeight="1" spans="1:3">
      <c r="A38" s="49" t="s">
        <v>216</v>
      </c>
      <c r="B38" s="50" t="s">
        <v>217</v>
      </c>
      <c r="C38" s="51"/>
    </row>
    <row r="39" ht="19.95" customHeight="1" spans="1:3">
      <c r="A39" s="49" t="s">
        <v>218</v>
      </c>
      <c r="B39" s="50" t="s">
        <v>219</v>
      </c>
      <c r="C39" s="51">
        <v>3.12</v>
      </c>
    </row>
    <row r="40" ht="19.95" customHeight="1" spans="1:3">
      <c r="A40" s="49" t="s">
        <v>220</v>
      </c>
      <c r="B40" s="50" t="s">
        <v>221</v>
      </c>
      <c r="C40" s="51"/>
    </row>
    <row r="41" ht="19.95" customHeight="1" spans="1:3">
      <c r="A41" s="49" t="s">
        <v>222</v>
      </c>
      <c r="B41" s="50" t="s">
        <v>223</v>
      </c>
      <c r="C41" s="51">
        <v>6</v>
      </c>
    </row>
    <row r="42" ht="19.95" customHeight="1" spans="1:3">
      <c r="A42" s="49" t="s">
        <v>224</v>
      </c>
      <c r="B42" s="50" t="s">
        <v>225</v>
      </c>
      <c r="C42" s="51"/>
    </row>
    <row r="43" ht="19.95" customHeight="1" spans="1:3">
      <c r="A43" s="49" t="s">
        <v>226</v>
      </c>
      <c r="B43" s="50" t="s">
        <v>227</v>
      </c>
      <c r="C43" s="51"/>
    </row>
    <row r="44" ht="19.95" customHeight="1" spans="1:3">
      <c r="A44" s="49" t="s">
        <v>228</v>
      </c>
      <c r="B44" s="50" t="s">
        <v>229</v>
      </c>
      <c r="C44" s="51"/>
    </row>
    <row r="45" ht="19.95" customHeight="1" spans="1:3">
      <c r="A45" s="49" t="s">
        <v>230</v>
      </c>
      <c r="B45" s="50" t="s">
        <v>231</v>
      </c>
      <c r="C45" s="51"/>
    </row>
    <row r="46" ht="19.95" customHeight="1" spans="1:3">
      <c r="A46" s="49" t="s">
        <v>232</v>
      </c>
      <c r="B46" s="50" t="s">
        <v>233</v>
      </c>
      <c r="C46" s="51"/>
    </row>
    <row r="47" ht="19.95" customHeight="1" spans="1:3">
      <c r="A47" s="49" t="s">
        <v>234</v>
      </c>
      <c r="B47" s="50" t="s">
        <v>235</v>
      </c>
      <c r="C47" s="51"/>
    </row>
    <row r="48" ht="19.95" customHeight="1" spans="1:3">
      <c r="A48" s="49" t="s">
        <v>236</v>
      </c>
      <c r="B48" s="50" t="s">
        <v>237</v>
      </c>
      <c r="C48" s="51"/>
    </row>
  </sheetData>
  <mergeCells count="1">
    <mergeCell ref="A1:C1"/>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26.2" customHeight="1" spans="1:6">
      <c r="A1" s="43"/>
      <c r="F1" s="44"/>
    </row>
    <row r="2" ht="35.95" customHeight="1" spans="1:6">
      <c r="A2" s="34" t="s">
        <v>238</v>
      </c>
      <c r="B2" s="34"/>
      <c r="C2" s="34"/>
      <c r="D2" s="34"/>
      <c r="E2" s="34"/>
      <c r="F2" s="34"/>
    </row>
    <row r="3" ht="24.7" customHeight="1" spans="1:6">
      <c r="A3" s="45" t="s">
        <v>4</v>
      </c>
      <c r="B3" s="43"/>
      <c r="C3" s="43"/>
      <c r="D3" s="43"/>
      <c r="E3" s="43"/>
      <c r="F3" s="35" t="s">
        <v>80</v>
      </c>
    </row>
    <row r="4" ht="28.45" customHeight="1" spans="1:6">
      <c r="A4" s="37" t="s">
        <v>239</v>
      </c>
      <c r="B4" s="36" t="s">
        <v>240</v>
      </c>
      <c r="C4" s="36" t="s">
        <v>241</v>
      </c>
      <c r="D4" s="36"/>
      <c r="E4" s="36"/>
      <c r="F4" s="36" t="s">
        <v>242</v>
      </c>
    </row>
    <row r="5" ht="27.7" customHeight="1" spans="1:6">
      <c r="A5" s="37"/>
      <c r="B5" s="36"/>
      <c r="C5" s="36" t="s">
        <v>91</v>
      </c>
      <c r="D5" s="36" t="s">
        <v>243</v>
      </c>
      <c r="E5" s="36" t="s">
        <v>244</v>
      </c>
      <c r="F5" s="36"/>
    </row>
    <row r="6" ht="45.7" customHeight="1" spans="1:6">
      <c r="A6" s="46">
        <v>46</v>
      </c>
      <c r="B6" s="46">
        <v>42</v>
      </c>
      <c r="C6" s="46"/>
      <c r="D6" s="46"/>
      <c r="E6" s="46"/>
      <c r="F6" s="46">
        <v>4</v>
      </c>
    </row>
    <row r="7" ht="14.2" customHeight="1" spans="1:6">
      <c r="A7" s="43"/>
      <c r="B7" s="43"/>
      <c r="C7" s="43"/>
      <c r="D7" s="43"/>
      <c r="E7" s="43"/>
      <c r="F7" s="43"/>
    </row>
    <row r="8" ht="14.2" customHeight="1" spans="1:1">
      <c r="A8" s="47"/>
    </row>
    <row r="9" ht="14.2" customHeight="1" spans="1:1">
      <c r="A9" s="47"/>
    </row>
    <row r="10" ht="14.3" customHeight="1"/>
    <row r="11" ht="14.3" customHeight="1"/>
    <row r="12" ht="14.3" customHeight="1"/>
    <row r="13" ht="14.3" customHeight="1" spans="2:2">
      <c r="B13" s="43"/>
    </row>
  </sheetData>
  <mergeCells count="5">
    <mergeCell ref="A2:F2"/>
    <mergeCell ref="C4:E4"/>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 sqref="A1:K1"/>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1.95" customHeight="1" spans="1:11">
      <c r="A1" s="34" t="s">
        <v>245</v>
      </c>
      <c r="B1" s="34"/>
      <c r="C1" s="34"/>
      <c r="D1" s="34"/>
      <c r="E1" s="34"/>
      <c r="F1" s="34"/>
      <c r="G1" s="34"/>
      <c r="H1" s="34"/>
      <c r="I1" s="34"/>
      <c r="J1" s="34"/>
      <c r="K1" s="34"/>
    </row>
    <row r="2" ht="33.9" customHeight="1" spans="1:11">
      <c r="A2" s="10" t="s">
        <v>4</v>
      </c>
      <c r="B2" s="10"/>
      <c r="D2" s="10"/>
      <c r="E2" s="10"/>
      <c r="F2" s="10"/>
      <c r="G2" s="10"/>
      <c r="H2" s="35"/>
      <c r="K2" s="35" t="s">
        <v>98</v>
      </c>
    </row>
    <row r="3" ht="19.95" customHeight="1" spans="1:11">
      <c r="A3" s="36" t="s">
        <v>144</v>
      </c>
      <c r="B3" s="36"/>
      <c r="C3" s="36"/>
      <c r="D3" s="36" t="s">
        <v>145</v>
      </c>
      <c r="E3" s="36" t="s">
        <v>83</v>
      </c>
      <c r="F3" s="36" t="s">
        <v>246</v>
      </c>
      <c r="G3" s="36"/>
      <c r="H3" s="36"/>
      <c r="I3" s="36"/>
      <c r="J3" s="36"/>
      <c r="K3" s="36"/>
    </row>
    <row r="4" ht="19.95" customHeight="1" spans="1:11">
      <c r="A4" s="36" t="s">
        <v>108</v>
      </c>
      <c r="B4" s="36" t="s">
        <v>109</v>
      </c>
      <c r="C4" s="36" t="s">
        <v>110</v>
      </c>
      <c r="D4" s="36"/>
      <c r="E4" s="36"/>
      <c r="F4" s="36" t="s">
        <v>85</v>
      </c>
      <c r="G4" s="36" t="s">
        <v>146</v>
      </c>
      <c r="H4" s="36"/>
      <c r="I4" s="36"/>
      <c r="J4" s="36"/>
      <c r="K4" s="36" t="s">
        <v>147</v>
      </c>
    </row>
    <row r="5" ht="35.95" customHeight="1" spans="1:11">
      <c r="A5" s="36"/>
      <c r="B5" s="36"/>
      <c r="C5" s="36"/>
      <c r="D5" s="36"/>
      <c r="E5" s="36"/>
      <c r="F5" s="36"/>
      <c r="G5" s="36" t="s">
        <v>101</v>
      </c>
      <c r="H5" s="37" t="s">
        <v>102</v>
      </c>
      <c r="I5" s="37" t="s">
        <v>103</v>
      </c>
      <c r="J5" s="37" t="s">
        <v>105</v>
      </c>
      <c r="K5" s="36"/>
    </row>
    <row r="6" ht="20.95" customHeight="1" spans="1:11">
      <c r="A6" s="38"/>
      <c r="B6" s="39"/>
      <c r="C6" s="39"/>
      <c r="D6" s="38" t="s">
        <v>247</v>
      </c>
      <c r="E6" s="40"/>
      <c r="F6" s="40"/>
      <c r="G6" s="40"/>
      <c r="H6" s="40"/>
      <c r="I6" s="40"/>
      <c r="J6" s="40"/>
      <c r="K6" s="40"/>
    </row>
    <row r="7" ht="20.95" customHeight="1" spans="1:11">
      <c r="A7" s="38"/>
      <c r="B7" s="41"/>
      <c r="C7" s="42"/>
      <c r="D7" s="41"/>
      <c r="E7" s="40"/>
      <c r="F7" s="40"/>
      <c r="G7" s="40"/>
      <c r="H7" s="40"/>
      <c r="I7" s="40"/>
      <c r="J7" s="40"/>
      <c r="K7" s="40"/>
    </row>
    <row r="8" ht="20.95" customHeight="1" spans="1:11">
      <c r="A8" s="38"/>
      <c r="B8" s="41"/>
      <c r="C8" s="41"/>
      <c r="D8" s="41"/>
      <c r="E8" s="40"/>
      <c r="F8" s="40"/>
      <c r="G8" s="40"/>
      <c r="H8" s="40"/>
      <c r="I8" s="40"/>
      <c r="J8" s="40"/>
      <c r="K8" s="40"/>
    </row>
    <row r="9" ht="13.45" customHeight="1"/>
    <row r="10" ht="13.45" customHeight="1"/>
    <row r="11" ht="13.45" customHeight="1"/>
    <row r="12" ht="13.45" customHeight="1"/>
    <row r="13" ht="13.45" customHeight="1"/>
    <row r="14" ht="13.45" customHeight="1"/>
    <row r="15" ht="13.45" customHeight="1"/>
    <row r="16" ht="13.45" customHeight="1"/>
    <row r="17" ht="13.45" customHeight="1"/>
    <row r="18" ht="13.45" customHeight="1"/>
    <row r="19" ht="13.45" customHeight="1" spans="1:1">
      <c r="A19" s="10"/>
    </row>
  </sheetData>
  <mergeCells count="12">
    <mergeCell ref="A1:K1"/>
    <mergeCell ref="A2:B2"/>
    <mergeCell ref="A3:C3"/>
    <mergeCell ref="F3:K3"/>
    <mergeCell ref="G4:J4"/>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2023-04-11T01:54:00Z</dcterms:created>
  <dcterms:modified xsi:type="dcterms:W3CDTF">2023-04-14T08:27:34Z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FC185E9F18C14B8EBC769D80B35C46BB_12</vt:lpwstr>
  </property>
  <property fmtid="{D5CDD505-2E9C-101B-9397-08002B2CF9AE}" pid="3" name="KSOProductBuildVer">
    <vt:lpwstr>2052-11.1.0.14036</vt:lpwstr>
  </property>
</Properties>
</file>