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29" firstSheet="2" activeTab="4"/>
  </bookViews>
  <sheets>
    <sheet name="一般公共预算上级补助情况表" sheetId="1" r:id="rId1"/>
    <sheet name="政府性基金转移支付情况表" sheetId="2" r:id="rId2"/>
    <sheet name="国有资本经营预算转移支付情况表 " sheetId="3" r:id="rId3"/>
    <sheet name="一般公共预算补助下级转移支付情况表" sheetId="4" r:id="rId4"/>
    <sheet name="一般公共预算补助下级转移支付情况表（分地区）" sheetId="5" r:id="rId5"/>
    <sheet name="政府性基金补助下级转移支付情况表" sheetId="6" r:id="rId6"/>
    <sheet name="国有资本经营预算补助下级转移支付情况表" sheetId="7" r:id="rId7"/>
  </sheets>
  <definedNames/>
  <calcPr fullCalcOnLoad="1"/>
</workbook>
</file>

<file path=xl/sharedStrings.xml><?xml version="1.0" encoding="utf-8"?>
<sst xmlns="http://schemas.openxmlformats.org/spreadsheetml/2006/main" count="102" uniqueCount="59">
  <si>
    <t>2023年盘山县上级补助情况表</t>
  </si>
  <si>
    <t>单位：万元</t>
  </si>
  <si>
    <t>转移性收入</t>
  </si>
  <si>
    <t xml:space="preserve">  上级补助收入</t>
  </si>
  <si>
    <t xml:space="preserve">    返还性收入</t>
  </si>
  <si>
    <t xml:space="preserve">       增值税基数返还收入 </t>
  </si>
  <si>
    <t xml:space="preserve">       消费税基数返还收入</t>
  </si>
  <si>
    <t xml:space="preserve">       所得税基数返还收入</t>
  </si>
  <si>
    <t xml:space="preserve">       增值税“五五分享”税收返还收入</t>
  </si>
  <si>
    <t xml:space="preserve">       成品油价格和水费改革税收返还收入</t>
  </si>
  <si>
    <t xml:space="preserve">    一般性转移支付收入</t>
  </si>
  <si>
    <t xml:space="preserve">       原体制补助收入</t>
  </si>
  <si>
    <t xml:space="preserve">       均衡性转移支付补助收入</t>
  </si>
  <si>
    <t xml:space="preserve">       县级基本财力保障补助收入</t>
  </si>
  <si>
    <t xml:space="preserve">       结算补助收入</t>
  </si>
  <si>
    <t xml:space="preserve">       资源枯竭城市补助收入</t>
  </si>
  <si>
    <t xml:space="preserve">       产粮大县奖励补助收入</t>
  </si>
  <si>
    <t xml:space="preserve">       重点生态区转移支付补助收入</t>
  </si>
  <si>
    <t xml:space="preserve">       企事业单位划转补助</t>
  </si>
  <si>
    <t xml:space="preserve">       城乡义务教育转移支付</t>
  </si>
  <si>
    <t xml:space="preserve">       固定数额补助收入</t>
  </si>
  <si>
    <t xml:space="preserve">       贫困地区转移支付补助收入</t>
  </si>
  <si>
    <t xml:space="preserve">       共同财政事权转移支付补助收入</t>
  </si>
  <si>
    <t xml:space="preserve">       其他一般性转移支付收入</t>
  </si>
  <si>
    <t xml:space="preserve">      专项补助收入</t>
  </si>
  <si>
    <t>政府性基金转移支付情况表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</si>
  <si>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</si>
  <si>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</si>
  <si>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</si>
  <si>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国有资本经营预算转移支付情况表 </t>
  </si>
  <si>
    <t xml:space="preserve">   国有资本经营预算转移收入</t>
  </si>
  <si>
    <t xml:space="preserve">    　国有资本经营预算补助收入</t>
  </si>
  <si>
    <t xml:space="preserve">    　国有资本经营预算上解收入</t>
  </si>
  <si>
    <t>2023年县本级补助下级转移支付情况表</t>
  </si>
  <si>
    <t>2022年县本级补助下级转移支付情况表</t>
  </si>
  <si>
    <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</si>
  <si>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t>合计</t>
  </si>
  <si>
    <t>高升</t>
  </si>
  <si>
    <t>古城子</t>
  </si>
  <si>
    <t>沙岭</t>
  </si>
  <si>
    <t>陈家</t>
  </si>
  <si>
    <t>吴家</t>
  </si>
  <si>
    <t>太平</t>
  </si>
  <si>
    <t>胡家</t>
  </si>
  <si>
    <t>甜水</t>
  </si>
  <si>
    <t>得胜</t>
  </si>
  <si>
    <t>坝墙子</t>
  </si>
  <si>
    <t>东郭</t>
  </si>
  <si>
    <t>羊圈子</t>
  </si>
  <si>
    <t>石新</t>
  </si>
  <si>
    <t xml:space="preserve">       增值税等五税种基数返还</t>
  </si>
  <si>
    <t xml:space="preserve">       增值税等五税种增量返还</t>
  </si>
  <si>
    <t xml:space="preserve">       体制补助收入</t>
  </si>
  <si>
    <t xml:space="preserve">       均衡性转移支付补助收入（增返+均衡调资）</t>
  </si>
  <si>
    <t xml:space="preserve">       固定数额补助收入（调资+税改）</t>
  </si>
  <si>
    <t xml:space="preserve">       专项转移支付补助收入</t>
  </si>
  <si>
    <t xml:space="preserve">       县级基本财力保障机制奖补资金收入</t>
  </si>
  <si>
    <t>国有资本经营预算转移支付情况表</t>
  </si>
  <si>
    <t xml:space="preserve">    国有资本经营预算转移收入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</si>
</sst>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2" fillId="0" borderId="9" xfId="63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vertical="center"/>
    </xf>
    <xf numFmtId="49" fontId="1" fillId="0" borderId="9" xfId="63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9" xfId="0" applyFont="1" applyFill="1" applyBorder="1" applyAlignment="1">
      <alignment horizontal="center"/>
    </xf>
    <xf numFmtId="1" fontId="1" fillId="0" borderId="9" xfId="0" applyNumberFormat="1" applyFont="1" applyFill="1" applyBorder="1" applyAlignment="1" applyProtection="1">
      <alignment horizontal="left" vertical="center"/>
      <protection locked="0"/>
    </xf>
    <xf numFmtId="176" fontId="0" fillId="0" borderId="9" xfId="0" applyNumberFormat="1" applyFont="1" applyFill="1" applyBorder="1" applyAlignment="1">
      <alignment/>
    </xf>
    <xf numFmtId="1" fontId="1" fillId="0" borderId="9" xfId="0" applyNumberFormat="1" applyFont="1" applyFill="1" applyBorder="1" applyAlignment="1" applyProtection="1">
      <alignment vertical="center"/>
      <protection locked="0"/>
    </xf>
    <xf numFmtId="176" fontId="5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9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2" width="42.375" style="0" customWidth="1"/>
  </cols>
  <sheetData>
    <row r="1" spans="1:2" ht="73.5" customHeight="1">
      <c r="A1" s="6" t="s">
        <v>0</v>
      </c>
      <c r="B1" s="26"/>
    </row>
    <row r="2" ht="27" customHeight="1">
      <c r="B2" s="7" t="s">
        <v>1</v>
      </c>
    </row>
    <row r="3" spans="1:2" ht="14.25">
      <c r="A3" s="27" t="s">
        <v>2</v>
      </c>
      <c r="B3" s="29">
        <f>B4</f>
        <v>49149</v>
      </c>
    </row>
    <row r="4" spans="1:2" ht="14.25">
      <c r="A4" s="9" t="s">
        <v>3</v>
      </c>
      <c r="B4" s="29">
        <f>B5+B11+B25</f>
        <v>49149</v>
      </c>
    </row>
    <row r="5" spans="1:2" ht="14.25">
      <c r="A5" s="9" t="s">
        <v>4</v>
      </c>
      <c r="B5" s="29">
        <f>SUM(B6:B10)</f>
        <v>6831</v>
      </c>
    </row>
    <row r="6" spans="1:2" ht="14.25">
      <c r="A6" s="11" t="s">
        <v>5</v>
      </c>
      <c r="B6" s="29">
        <v>4028</v>
      </c>
    </row>
    <row r="7" spans="1:2" ht="14.25">
      <c r="A7" s="11" t="s">
        <v>6</v>
      </c>
      <c r="B7" s="29">
        <v>33</v>
      </c>
    </row>
    <row r="8" spans="1:2" ht="14.25">
      <c r="A8" s="11" t="s">
        <v>7</v>
      </c>
      <c r="B8" s="29">
        <v>618</v>
      </c>
    </row>
    <row r="9" spans="1:2" ht="14.25">
      <c r="A9" s="11" t="s">
        <v>8</v>
      </c>
      <c r="B9" s="29">
        <v>1736</v>
      </c>
    </row>
    <row r="10" spans="1:2" ht="14.25">
      <c r="A10" s="11" t="s">
        <v>9</v>
      </c>
      <c r="B10" s="29">
        <v>416</v>
      </c>
    </row>
    <row r="11" spans="1:2" ht="14.25">
      <c r="A11" s="11" t="s">
        <v>10</v>
      </c>
      <c r="B11" s="29">
        <f>SUM(B12:B24)</f>
        <v>42318</v>
      </c>
    </row>
    <row r="12" spans="1:2" ht="14.25">
      <c r="A12" s="11" t="s">
        <v>11</v>
      </c>
      <c r="B12" s="29">
        <v>1311</v>
      </c>
    </row>
    <row r="13" spans="1:2" ht="14.25">
      <c r="A13" s="14" t="s">
        <v>12</v>
      </c>
      <c r="B13" s="29"/>
    </row>
    <row r="14" spans="1:2" ht="14.25">
      <c r="A14" s="14" t="s">
        <v>13</v>
      </c>
      <c r="B14" s="29"/>
    </row>
    <row r="15" spans="1:2" ht="14.25">
      <c r="A15" s="15" t="s">
        <v>14</v>
      </c>
      <c r="B15" s="28">
        <v>8030</v>
      </c>
    </row>
    <row r="16" spans="1:2" ht="14.25">
      <c r="A16" s="15" t="s">
        <v>15</v>
      </c>
      <c r="B16" s="28"/>
    </row>
    <row r="17" spans="1:2" ht="14.25">
      <c r="A17" s="15" t="s">
        <v>16</v>
      </c>
      <c r="B17" s="28"/>
    </row>
    <row r="18" spans="1:2" ht="14.25">
      <c r="A18" s="15" t="s">
        <v>17</v>
      </c>
      <c r="B18" s="28"/>
    </row>
    <row r="19" spans="1:2" ht="14.25">
      <c r="A19" s="15" t="s">
        <v>18</v>
      </c>
      <c r="B19" s="29">
        <v>1191</v>
      </c>
    </row>
    <row r="20" spans="1:2" ht="14.25">
      <c r="A20" s="15" t="s">
        <v>19</v>
      </c>
      <c r="B20" s="29"/>
    </row>
    <row r="21" spans="1:2" ht="14.25">
      <c r="A21" s="15" t="s">
        <v>20</v>
      </c>
      <c r="B21" s="28">
        <v>16005</v>
      </c>
    </row>
    <row r="22" spans="1:2" ht="14.25">
      <c r="A22" s="15" t="s">
        <v>21</v>
      </c>
      <c r="B22" s="28"/>
    </row>
    <row r="23" spans="1:2" ht="14.25">
      <c r="A23" s="15" t="s">
        <v>22</v>
      </c>
      <c r="B23" s="28">
        <v>80</v>
      </c>
    </row>
    <row r="24" spans="1:2" ht="14.25">
      <c r="A24" s="15" t="s">
        <v>23</v>
      </c>
      <c r="B24" s="29">
        <v>15701</v>
      </c>
    </row>
    <row r="25" spans="1:2" ht="14.25">
      <c r="A25" s="15" t="s">
        <v>24</v>
      </c>
      <c r="B25" s="29"/>
    </row>
  </sheetData>
  <sheetProtection/>
  <mergeCells count="1">
    <mergeCell ref="A1:B1"/>
  </mergeCells>
  <printOptions/>
  <pageMargins left="0.75" right="0.15694444444444444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51.625" style="0" customWidth="1"/>
    <col min="2" max="2" width="29.75390625" style="0" customWidth="1"/>
  </cols>
  <sheetData>
    <row r="1" spans="1:2" ht="81" customHeight="1">
      <c r="A1" s="1" t="s">
        <v>25</v>
      </c>
      <c r="B1" s="1"/>
    </row>
    <row r="2" ht="14.25">
      <c r="B2" s="2" t="s">
        <v>1</v>
      </c>
    </row>
    <row r="3" spans="1:2" ht="60" customHeight="1">
      <c r="A3" s="3" t="s">
        <v>2</v>
      </c>
      <c r="B3" s="4">
        <v>0</v>
      </c>
    </row>
    <row r="4" spans="1:2" ht="60" customHeight="1">
      <c r="A4" s="5" t="s">
        <v>26</v>
      </c>
      <c r="B4" s="4">
        <v>0</v>
      </c>
    </row>
    <row r="5" spans="1:2" ht="60" customHeight="1">
      <c r="A5" s="5" t="s">
        <v>27</v>
      </c>
      <c r="B5" s="4">
        <v>0</v>
      </c>
    </row>
    <row r="6" spans="1:2" ht="60" customHeight="1">
      <c r="A6" s="5" t="s">
        <v>28</v>
      </c>
      <c r="B6" s="4">
        <v>0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A1" sqref="A1:B1"/>
    </sheetView>
  </sheetViews>
  <sheetFormatPr defaultColWidth="9.00390625" defaultRowHeight="14.25"/>
  <cols>
    <col min="1" max="1" width="51.625" style="0" customWidth="1"/>
    <col min="2" max="2" width="29.75390625" style="0" customWidth="1"/>
  </cols>
  <sheetData>
    <row r="1" spans="1:2" ht="81" customHeight="1">
      <c r="A1" s="1" t="s">
        <v>29</v>
      </c>
      <c r="B1" s="1"/>
    </row>
    <row r="2" ht="14.25">
      <c r="B2" s="2" t="s">
        <v>1</v>
      </c>
    </row>
    <row r="3" spans="1:2" ht="60" customHeight="1">
      <c r="A3" s="3" t="s">
        <v>2</v>
      </c>
      <c r="B3" s="4">
        <v>0</v>
      </c>
    </row>
    <row r="4" spans="1:2" ht="60" customHeight="1">
      <c r="A4" s="5" t="s">
        <v>30</v>
      </c>
      <c r="B4" s="4">
        <v>0</v>
      </c>
    </row>
    <row r="5" spans="1:2" ht="60" customHeight="1">
      <c r="A5" s="5" t="s">
        <v>31</v>
      </c>
      <c r="B5" s="4">
        <v>0</v>
      </c>
    </row>
    <row r="6" spans="1:2" ht="60" customHeight="1">
      <c r="A6" s="5" t="s">
        <v>32</v>
      </c>
      <c r="B6" s="4">
        <v>0</v>
      </c>
    </row>
  </sheetData>
  <sheetProtection/>
  <mergeCells count="1">
    <mergeCell ref="A1:B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SheetLayoutView="100" workbookViewId="0" topLeftCell="A1">
      <selection activeCell="B12" sqref="B12"/>
    </sheetView>
  </sheetViews>
  <sheetFormatPr defaultColWidth="9.00390625" defaultRowHeight="14.25"/>
  <cols>
    <col min="1" max="2" width="42.375" style="0" customWidth="1"/>
  </cols>
  <sheetData>
    <row r="1" spans="1:2" ht="73.5" customHeight="1">
      <c r="A1" s="6" t="s">
        <v>33</v>
      </c>
      <c r="B1" s="26"/>
    </row>
    <row r="2" ht="27" customHeight="1">
      <c r="B2" s="7" t="s">
        <v>1</v>
      </c>
    </row>
    <row r="3" spans="1:2" ht="14.25">
      <c r="A3" s="27" t="s">
        <v>2</v>
      </c>
      <c r="B3" s="28">
        <f>B4</f>
        <v>17341</v>
      </c>
    </row>
    <row r="4" spans="1:2" ht="14.25">
      <c r="A4" s="9" t="s">
        <v>3</v>
      </c>
      <c r="B4" s="29">
        <f>B5+B11+B25</f>
        <v>17341</v>
      </c>
    </row>
    <row r="5" spans="1:2" ht="14.25">
      <c r="A5" s="9" t="s">
        <v>4</v>
      </c>
      <c r="B5" s="28">
        <f>SUM(B6:B10)</f>
        <v>530</v>
      </c>
    </row>
    <row r="6" spans="1:2" ht="14.25">
      <c r="A6" s="11" t="s">
        <v>5</v>
      </c>
      <c r="B6" s="28">
        <v>530</v>
      </c>
    </row>
    <row r="7" spans="1:2" ht="14.25">
      <c r="A7" s="11" t="s">
        <v>6</v>
      </c>
      <c r="B7" s="28"/>
    </row>
    <row r="8" spans="1:2" ht="14.25">
      <c r="A8" s="11" t="s">
        <v>7</v>
      </c>
      <c r="B8" s="28"/>
    </row>
    <row r="9" spans="1:2" ht="14.25">
      <c r="A9" s="11" t="s">
        <v>8</v>
      </c>
      <c r="B9" s="28"/>
    </row>
    <row r="10" spans="1:2" ht="14.25">
      <c r="A10" s="11" t="s">
        <v>9</v>
      </c>
      <c r="B10" s="28"/>
    </row>
    <row r="11" spans="1:2" ht="14.25">
      <c r="A11" s="11" t="s">
        <v>10</v>
      </c>
      <c r="B11" s="29">
        <f>SUM(B12:B24)</f>
        <v>16531</v>
      </c>
    </row>
    <row r="12" spans="1:2" ht="14.25">
      <c r="A12" s="11" t="s">
        <v>11</v>
      </c>
      <c r="B12" s="28">
        <v>854</v>
      </c>
    </row>
    <row r="13" spans="1:2" ht="14.25">
      <c r="A13" s="14" t="s">
        <v>12</v>
      </c>
      <c r="B13" s="28">
        <v>4779</v>
      </c>
    </row>
    <row r="14" spans="1:2" ht="14.25">
      <c r="A14" s="14" t="s">
        <v>13</v>
      </c>
      <c r="B14" s="28"/>
    </row>
    <row r="15" spans="1:2" ht="14.25">
      <c r="A15" s="15" t="s">
        <v>14</v>
      </c>
      <c r="B15" s="28"/>
    </row>
    <row r="16" spans="1:2" ht="14.25">
      <c r="A16" s="15" t="s">
        <v>15</v>
      </c>
      <c r="B16" s="28"/>
    </row>
    <row r="17" spans="1:2" ht="14.25">
      <c r="A17" s="15" t="s">
        <v>16</v>
      </c>
      <c r="B17" s="28"/>
    </row>
    <row r="18" spans="1:2" ht="14.25">
      <c r="A18" s="15" t="s">
        <v>17</v>
      </c>
      <c r="B18" s="28"/>
    </row>
    <row r="19" spans="1:2" ht="14.25">
      <c r="A19" s="15" t="s">
        <v>18</v>
      </c>
      <c r="B19" s="28">
        <v>0</v>
      </c>
    </row>
    <row r="20" spans="1:2" ht="14.25">
      <c r="A20" s="15" t="s">
        <v>19</v>
      </c>
      <c r="B20" s="28"/>
    </row>
    <row r="21" spans="1:2" ht="14.25">
      <c r="A21" s="15" t="s">
        <v>20</v>
      </c>
      <c r="B21" s="28">
        <v>10898</v>
      </c>
    </row>
    <row r="22" spans="1:2" ht="14.25">
      <c r="A22" s="15" t="s">
        <v>21</v>
      </c>
      <c r="B22" s="28"/>
    </row>
    <row r="23" spans="1:2" ht="14.25">
      <c r="A23" s="15" t="s">
        <v>22</v>
      </c>
      <c r="B23" s="28"/>
    </row>
    <row r="24" spans="1:2" ht="14.25">
      <c r="A24" s="15" t="s">
        <v>23</v>
      </c>
      <c r="B24" s="28"/>
    </row>
    <row r="25" spans="1:2" ht="14.25">
      <c r="A25" s="15" t="s">
        <v>24</v>
      </c>
      <c r="B25" s="28">
        <v>280</v>
      </c>
    </row>
  </sheetData>
  <sheetProtection/>
  <mergeCells count="1">
    <mergeCell ref="A1:B1"/>
  </mergeCells>
  <printOptions/>
  <pageMargins left="0.75" right="0.15694444444444444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SheetLayoutView="100" workbookViewId="0" topLeftCell="A1">
      <selection activeCell="C20" sqref="C20"/>
    </sheetView>
  </sheetViews>
  <sheetFormatPr defaultColWidth="9.00390625" defaultRowHeight="14.25"/>
  <cols>
    <col min="1" max="1" width="47.375" style="0" customWidth="1"/>
    <col min="2" max="2" width="11.125" style="0" customWidth="1"/>
    <col min="9" max="9" width="10.875" style="0" customWidth="1"/>
  </cols>
  <sheetData>
    <row r="1" spans="1:15" ht="73.5" customHeight="1">
      <c r="A1" s="6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27" customHeight="1">
      <c r="B2" s="7" t="s">
        <v>1</v>
      </c>
    </row>
    <row r="3" spans="1:15" ht="14.25">
      <c r="A3" s="8" t="s">
        <v>35</v>
      </c>
      <c r="B3" s="8" t="s">
        <v>36</v>
      </c>
      <c r="C3" s="8" t="s">
        <v>37</v>
      </c>
      <c r="D3" s="8" t="s">
        <v>38</v>
      </c>
      <c r="E3" s="8" t="s">
        <v>39</v>
      </c>
      <c r="F3" s="8" t="s">
        <v>40</v>
      </c>
      <c r="G3" s="8" t="s">
        <v>41</v>
      </c>
      <c r="H3" s="8" t="s">
        <v>42</v>
      </c>
      <c r="I3" s="8" t="s">
        <v>43</v>
      </c>
      <c r="J3" s="19" t="s">
        <v>44</v>
      </c>
      <c r="K3" s="8" t="s">
        <v>45</v>
      </c>
      <c r="L3" s="8" t="s">
        <v>46</v>
      </c>
      <c r="M3" s="8" t="s">
        <v>47</v>
      </c>
      <c r="N3" s="8" t="s">
        <v>48</v>
      </c>
      <c r="O3" s="8" t="s">
        <v>49</v>
      </c>
    </row>
    <row r="4" spans="1:15" ht="14.25">
      <c r="A4" s="9" t="s">
        <v>3</v>
      </c>
      <c r="B4" s="10">
        <f aca="true" t="shared" si="0" ref="B4:B16">SUM(C4:O4)</f>
        <v>17341</v>
      </c>
      <c r="C4" s="10">
        <f aca="true" t="shared" si="1" ref="C4:O4">C5+C8+C16</f>
        <v>1669</v>
      </c>
      <c r="D4" s="10">
        <f t="shared" si="1"/>
        <v>1258</v>
      </c>
      <c r="E4" s="10">
        <f t="shared" si="1"/>
        <v>2012</v>
      </c>
      <c r="F4" s="10">
        <f t="shared" si="1"/>
        <v>1254</v>
      </c>
      <c r="G4" s="10">
        <f t="shared" si="1"/>
        <v>980</v>
      </c>
      <c r="H4" s="10">
        <f t="shared" si="1"/>
        <v>1638</v>
      </c>
      <c r="I4" s="10">
        <f t="shared" si="1"/>
        <v>1789</v>
      </c>
      <c r="J4" s="10">
        <f t="shared" si="1"/>
        <v>1411</v>
      </c>
      <c r="K4" s="10">
        <f t="shared" si="1"/>
        <v>1018</v>
      </c>
      <c r="L4" s="10">
        <f t="shared" si="1"/>
        <v>1721</v>
      </c>
      <c r="M4" s="10">
        <f t="shared" si="1"/>
        <v>747</v>
      </c>
      <c r="N4" s="10">
        <f t="shared" si="1"/>
        <v>944</v>
      </c>
      <c r="O4" s="10">
        <f t="shared" si="1"/>
        <v>900</v>
      </c>
    </row>
    <row r="5" spans="1:15" ht="14.25">
      <c r="A5" s="9" t="s">
        <v>4</v>
      </c>
      <c r="B5" s="10">
        <f t="shared" si="0"/>
        <v>530</v>
      </c>
      <c r="C5" s="10">
        <f aca="true" t="shared" si="2" ref="C5:I5">SUM(C6:C7)</f>
        <v>75</v>
      </c>
      <c r="D5" s="10">
        <f t="shared" si="2"/>
        <v>10</v>
      </c>
      <c r="E5" s="10">
        <f t="shared" si="2"/>
        <v>28</v>
      </c>
      <c r="F5" s="10">
        <f t="shared" si="2"/>
        <v>13</v>
      </c>
      <c r="G5" s="10">
        <f t="shared" si="2"/>
        <v>43</v>
      </c>
      <c r="H5" s="10">
        <f t="shared" si="2"/>
        <v>34</v>
      </c>
      <c r="I5" s="10">
        <f t="shared" si="2"/>
        <v>28</v>
      </c>
      <c r="J5" s="20">
        <v>16</v>
      </c>
      <c r="K5" s="10">
        <f aca="true" t="shared" si="3" ref="K5:O5">SUM(K6:K7)</f>
        <v>20</v>
      </c>
      <c r="L5" s="10">
        <f t="shared" si="3"/>
        <v>9</v>
      </c>
      <c r="M5" s="10">
        <f t="shared" si="3"/>
        <v>151</v>
      </c>
      <c r="N5" s="10">
        <f t="shared" si="3"/>
        <v>35</v>
      </c>
      <c r="O5" s="10">
        <f t="shared" si="3"/>
        <v>68</v>
      </c>
    </row>
    <row r="6" spans="1:15" ht="14.25">
      <c r="A6" s="11" t="s">
        <v>50</v>
      </c>
      <c r="B6" s="10">
        <f t="shared" si="0"/>
        <v>530</v>
      </c>
      <c r="C6" s="12">
        <v>75</v>
      </c>
      <c r="D6" s="12">
        <v>10</v>
      </c>
      <c r="E6" s="12">
        <v>28</v>
      </c>
      <c r="F6" s="12">
        <v>13</v>
      </c>
      <c r="G6" s="12">
        <f>43</f>
        <v>43</v>
      </c>
      <c r="H6" s="12">
        <v>34</v>
      </c>
      <c r="I6" s="12">
        <v>28</v>
      </c>
      <c r="J6" s="12">
        <v>16</v>
      </c>
      <c r="K6" s="12">
        <v>20</v>
      </c>
      <c r="L6" s="12">
        <v>9</v>
      </c>
      <c r="M6" s="12">
        <v>151</v>
      </c>
      <c r="N6" s="12">
        <v>35</v>
      </c>
      <c r="O6" s="12">
        <v>68</v>
      </c>
    </row>
    <row r="7" spans="1:15" ht="14.25">
      <c r="A7" s="11" t="s">
        <v>51</v>
      </c>
      <c r="B7" s="10">
        <f t="shared" si="0"/>
        <v>0</v>
      </c>
      <c r="C7" s="13"/>
      <c r="D7" s="13"/>
      <c r="E7" s="13"/>
      <c r="F7" s="13"/>
      <c r="G7" s="13"/>
      <c r="H7" s="13"/>
      <c r="I7" s="13"/>
      <c r="J7" s="21"/>
      <c r="K7" s="13"/>
      <c r="L7" s="13"/>
      <c r="M7" s="12"/>
      <c r="N7" s="12"/>
      <c r="O7" s="12"/>
    </row>
    <row r="8" spans="1:15" ht="14.25">
      <c r="A8" s="11" t="s">
        <v>10</v>
      </c>
      <c r="B8" s="10">
        <f t="shared" si="0"/>
        <v>16531</v>
      </c>
      <c r="C8" s="10">
        <f aca="true" t="shared" si="4" ref="C8:O8">SUM(C9:C15)</f>
        <v>1594</v>
      </c>
      <c r="D8" s="10">
        <f t="shared" si="4"/>
        <v>1248</v>
      </c>
      <c r="E8" s="10">
        <f t="shared" si="4"/>
        <v>1984</v>
      </c>
      <c r="F8" s="10">
        <f t="shared" si="4"/>
        <v>1241</v>
      </c>
      <c r="G8" s="10">
        <f t="shared" si="4"/>
        <v>937</v>
      </c>
      <c r="H8" s="10">
        <f t="shared" si="4"/>
        <v>1604</v>
      </c>
      <c r="I8" s="10">
        <f t="shared" si="4"/>
        <v>1761</v>
      </c>
      <c r="J8" s="10">
        <f t="shared" si="4"/>
        <v>1115</v>
      </c>
      <c r="K8" s="10">
        <f t="shared" si="4"/>
        <v>998</v>
      </c>
      <c r="L8" s="10">
        <f t="shared" si="4"/>
        <v>1712</v>
      </c>
      <c r="M8" s="10">
        <f t="shared" si="4"/>
        <v>596</v>
      </c>
      <c r="N8" s="10">
        <f t="shared" si="4"/>
        <v>909</v>
      </c>
      <c r="O8" s="10">
        <f t="shared" si="4"/>
        <v>832</v>
      </c>
    </row>
    <row r="9" spans="1:15" ht="14.25">
      <c r="A9" s="11" t="s">
        <v>52</v>
      </c>
      <c r="B9" s="10">
        <f t="shared" si="0"/>
        <v>854</v>
      </c>
      <c r="C9" s="12">
        <v>145</v>
      </c>
      <c r="D9" s="12">
        <v>120</v>
      </c>
      <c r="E9" s="12">
        <v>105</v>
      </c>
      <c r="F9" s="12">
        <v>139</v>
      </c>
      <c r="G9" s="12">
        <v>119</v>
      </c>
      <c r="H9" s="12">
        <v>29</v>
      </c>
      <c r="I9" s="12">
        <v>30</v>
      </c>
      <c r="J9" s="12">
        <v>26</v>
      </c>
      <c r="K9" s="12">
        <v>27</v>
      </c>
      <c r="L9" s="12">
        <v>28</v>
      </c>
      <c r="M9" s="12">
        <v>28</v>
      </c>
      <c r="N9" s="12">
        <v>30</v>
      </c>
      <c r="O9" s="12">
        <v>28</v>
      </c>
    </row>
    <row r="10" spans="1:15" ht="14.25">
      <c r="A10" s="14" t="s">
        <v>53</v>
      </c>
      <c r="B10" s="10">
        <f t="shared" si="0"/>
        <v>4779</v>
      </c>
      <c r="C10" s="13">
        <v>649</v>
      </c>
      <c r="D10" s="13">
        <v>490</v>
      </c>
      <c r="E10" s="13">
        <v>723</v>
      </c>
      <c r="F10" s="13">
        <v>393</v>
      </c>
      <c r="G10" s="13">
        <v>435</v>
      </c>
      <c r="H10" s="13">
        <v>486</v>
      </c>
      <c r="I10" s="13">
        <v>384</v>
      </c>
      <c r="J10" s="22">
        <v>190</v>
      </c>
      <c r="K10" s="13">
        <v>139</v>
      </c>
      <c r="L10" s="13">
        <v>640</v>
      </c>
      <c r="M10" s="13">
        <v>70</v>
      </c>
      <c r="N10" s="13">
        <v>108</v>
      </c>
      <c r="O10" s="13">
        <v>72</v>
      </c>
    </row>
    <row r="11" spans="1:15" ht="14.25">
      <c r="A11" s="14" t="s">
        <v>54</v>
      </c>
      <c r="B11" s="10">
        <f t="shared" si="0"/>
        <v>10898</v>
      </c>
      <c r="C11" s="13">
        <v>800</v>
      </c>
      <c r="D11" s="13">
        <v>638</v>
      </c>
      <c r="E11" s="13">
        <v>1156</v>
      </c>
      <c r="F11" s="13">
        <v>709</v>
      </c>
      <c r="G11" s="13">
        <v>383</v>
      </c>
      <c r="H11" s="13">
        <v>1089</v>
      </c>
      <c r="I11" s="13">
        <v>1347</v>
      </c>
      <c r="J11" s="23">
        <v>899</v>
      </c>
      <c r="K11" s="13">
        <v>832</v>
      </c>
      <c r="L11" s="13">
        <v>1044</v>
      </c>
      <c r="M11" s="13">
        <v>498</v>
      </c>
      <c r="N11" s="13">
        <v>771</v>
      </c>
      <c r="O11" s="13">
        <v>732</v>
      </c>
    </row>
    <row r="12" spans="1:15" ht="14.25">
      <c r="A12" s="15" t="s">
        <v>55</v>
      </c>
      <c r="B12" s="10">
        <f t="shared" si="0"/>
        <v>0</v>
      </c>
      <c r="C12" s="13"/>
      <c r="D12" s="13"/>
      <c r="E12" s="13"/>
      <c r="F12" s="13"/>
      <c r="G12" s="13"/>
      <c r="H12" s="13"/>
      <c r="I12" s="13"/>
      <c r="J12" s="21"/>
      <c r="K12" s="13"/>
      <c r="L12" s="13"/>
      <c r="M12" s="13"/>
      <c r="N12" s="13"/>
      <c r="O12" s="13"/>
    </row>
    <row r="13" spans="1:15" ht="14.25">
      <c r="A13" s="15" t="s">
        <v>56</v>
      </c>
      <c r="B13" s="10">
        <f t="shared" si="0"/>
        <v>0</v>
      </c>
      <c r="C13" s="13"/>
      <c r="D13" s="13"/>
      <c r="E13" s="13"/>
      <c r="F13" s="13"/>
      <c r="G13" s="13"/>
      <c r="H13" s="13"/>
      <c r="I13" s="13"/>
      <c r="J13" s="21"/>
      <c r="K13" s="13"/>
      <c r="L13" s="13"/>
      <c r="M13" s="13"/>
      <c r="N13" s="13"/>
      <c r="O13" s="13"/>
    </row>
    <row r="14" spans="1:15" ht="14.25">
      <c r="A14" s="15" t="s">
        <v>14</v>
      </c>
      <c r="B14" s="10">
        <f t="shared" si="0"/>
        <v>0</v>
      </c>
      <c r="C14" s="16"/>
      <c r="D14" s="16"/>
      <c r="E14" s="16"/>
      <c r="F14" s="16"/>
      <c r="G14" s="16"/>
      <c r="H14" s="16"/>
      <c r="I14" s="16"/>
      <c r="J14" s="24"/>
      <c r="K14" s="16"/>
      <c r="L14" s="16"/>
      <c r="M14" s="16"/>
      <c r="N14" s="16"/>
      <c r="O14" s="16"/>
    </row>
    <row r="15" spans="1:15" ht="14.25">
      <c r="A15" s="15" t="s">
        <v>23</v>
      </c>
      <c r="B15" s="17">
        <f t="shared" si="0"/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4.25">
      <c r="A16" s="15" t="s">
        <v>24</v>
      </c>
      <c r="B16" s="17">
        <f t="shared" si="0"/>
        <v>280</v>
      </c>
      <c r="C16" s="10"/>
      <c r="D16" s="10"/>
      <c r="E16" s="10"/>
      <c r="F16" s="10"/>
      <c r="G16" s="10"/>
      <c r="H16" s="10"/>
      <c r="I16" s="10"/>
      <c r="J16" s="25">
        <v>280</v>
      </c>
      <c r="K16" s="10"/>
      <c r="L16" s="10"/>
      <c r="M16" s="10"/>
      <c r="N16" s="10"/>
      <c r="O16" s="10"/>
    </row>
  </sheetData>
  <sheetProtection/>
  <mergeCells count="1">
    <mergeCell ref="A1:O1"/>
  </mergeCells>
  <printOptions/>
  <pageMargins left="0.15694444444444444" right="0.07847222222222222" top="1" bottom="1" header="0.5118055555555555" footer="0.511805555555555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A14" sqref="A14"/>
    </sheetView>
  </sheetViews>
  <sheetFormatPr defaultColWidth="9.00390625" defaultRowHeight="14.25"/>
  <cols>
    <col min="1" max="1" width="51.625" style="0" customWidth="1"/>
    <col min="2" max="2" width="29.75390625" style="0" customWidth="1"/>
  </cols>
  <sheetData>
    <row r="1" spans="1:2" ht="81" customHeight="1">
      <c r="A1" s="1" t="s">
        <v>25</v>
      </c>
      <c r="B1" s="1"/>
    </row>
    <row r="2" ht="14.25">
      <c r="B2" s="2" t="s">
        <v>1</v>
      </c>
    </row>
    <row r="3" spans="1:2" ht="60" customHeight="1">
      <c r="A3" s="3" t="s">
        <v>2</v>
      </c>
      <c r="B3" s="4">
        <v>0</v>
      </c>
    </row>
    <row r="4" spans="1:2" ht="60" customHeight="1">
      <c r="A4" s="5" t="s">
        <v>26</v>
      </c>
      <c r="B4" s="4">
        <v>0</v>
      </c>
    </row>
    <row r="5" spans="1:2" ht="60" customHeight="1">
      <c r="A5" s="5" t="s">
        <v>27</v>
      </c>
      <c r="B5" s="4">
        <v>0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51.625" style="0" customWidth="1"/>
    <col min="2" max="2" width="29.75390625" style="0" customWidth="1"/>
  </cols>
  <sheetData>
    <row r="1" spans="1:2" ht="81" customHeight="1">
      <c r="A1" s="1" t="s">
        <v>57</v>
      </c>
      <c r="B1" s="1"/>
    </row>
    <row r="2" ht="14.25">
      <c r="B2" s="2" t="s">
        <v>1</v>
      </c>
    </row>
    <row r="3" spans="1:2" ht="60" customHeight="1">
      <c r="A3" s="3" t="s">
        <v>2</v>
      </c>
      <c r="B3" s="4">
        <v>0</v>
      </c>
    </row>
    <row r="4" spans="1:2" ht="60" customHeight="1">
      <c r="A4" s="5" t="s">
        <v>58</v>
      </c>
      <c r="B4" s="4">
        <v>0</v>
      </c>
    </row>
    <row r="5" spans="1:2" ht="60" customHeight="1">
      <c r="A5" s="5" t="s">
        <v>31</v>
      </c>
      <c r="B5" s="4">
        <v>0</v>
      </c>
    </row>
  </sheetData>
  <sheetProtection/>
  <mergeCells count="1">
    <mergeCell ref="A1:B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越蔚蓝</cp:lastModifiedBy>
  <dcterms:created xsi:type="dcterms:W3CDTF">2017-11-08T02:52:34Z</dcterms:created>
  <dcterms:modified xsi:type="dcterms:W3CDTF">2023-03-07T01:49:19Z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6DCF0DDED72F42A9AF44CEBAC6B49EFF</vt:lpwstr>
  </property>
</Properties>
</file>