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JBZC" sheetId="1" r:id="rId1"/>
    <sheet name="Sheet1" sheetId="2" r:id="rId2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<sst xmlns="http://schemas.openxmlformats.org/spreadsheetml/2006/main" count="217" uniqueCount="193">
  <si>
    <t>2021年盘山县本级一般公共预算经济分类基本支出</t>
  </si>
  <si>
    <t/>
  </si>
  <si>
    <t>单位:万元</t>
  </si>
  <si>
    <t>科目编码</t>
  </si>
  <si>
    <t>科目名称</t>
  </si>
  <si>
    <t>金额</t>
  </si>
  <si>
    <t>一般公共预算经济分类基本支出合计</t>
  </si>
  <si>
    <t>501</t>
  </si>
  <si>
    <t xml:space="preserve">  机关工资福利支出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</si>
  <si>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</si>
  <si>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</si>
  <si>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</si>
  <si>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</si>
  <si>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</si>
  <si>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  住房公积金</t>
  </si>
  <si>
    <t>50199</t>
  </si>
  <si>
    <t xml:space="preserve">    其他工资福利支出</t>
  </si>
  <si>
    <t>502</t>
  </si>
  <si>
    <t xml:space="preserve">  机关商品和服务支出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</si>
  <si>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</si>
  <si>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</si>
  <si>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</si>
  <si>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</si>
  <si>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</si>
  <si>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</si>
  <si>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50204</t>
  </si>
  <si>
    <t xml:space="preserve">    专用材料购置费</t>
  </si>
  <si>
    <t>50205</t>
  </si>
  <si>
    <t xml:space="preserve">    委托业务费</t>
  </si>
  <si>
    <t>50206</t>
  </si>
  <si>
    <t xml:space="preserve">    公务接待费</t>
  </si>
  <si>
    <t>50207</t>
  </si>
  <si>
    <t xml:space="preserve">    因公出国(境)费用</t>
  </si>
  <si>
    <t>50208</t>
  </si>
  <si>
    <t xml:space="preserve">    公务用车运行维护费</t>
  </si>
  <si>
    <t>50209</t>
  </si>
  <si>
    <t xml:space="preserve">    维修(护)费</t>
  </si>
  <si>
    <t>50299</t>
  </si>
  <si>
    <t xml:space="preserve">    其他商品和服务支出</t>
  </si>
  <si>
    <t>503</t>
  </si>
  <si>
    <t xml:space="preserve">  机关资本性支出(一)</t>
  </si>
  <si>
    <t>50301</t>
  </si>
  <si>
    <t xml:space="preserve">    房屋建筑物购建</t>
  </si>
  <si>
    <t>50302</t>
  </si>
  <si>
    <t xml:space="preserve">    基础设施建设</t>
  </si>
  <si>
    <t>50303</t>
  </si>
  <si>
    <t xml:space="preserve">    公务用车购置</t>
  </si>
  <si>
    <t>50305</t>
  </si>
  <si>
    <t xml:space="preserve">    土地征迁补偿和安置支出</t>
  </si>
  <si>
    <t>50306</t>
  </si>
  <si>
    <t xml:space="preserve">    设备购置</t>
  </si>
  <si>
    <t>50307</t>
  </si>
  <si>
    <t xml:space="preserve">    大型修缮</t>
  </si>
  <si>
    <t>50399</t>
  </si>
  <si>
    <t xml:space="preserve">    其他资本性支出</t>
  </si>
  <si>
    <t>504</t>
  </si>
  <si>
    <t xml:space="preserve">  机关资本性支出(二)</t>
  </si>
  <si>
    <t>50401</t>
  </si>
  <si>
    <t>50402</t>
  </si>
  <si>
    <t>50403</t>
  </si>
  <si>
    <t>50404</t>
  </si>
  <si>
    <t>50405</t>
  </si>
  <si>
    <t>50499</t>
  </si>
  <si>
    <t>505</t>
  </si>
  <si>
    <t xml:space="preserve">  对事业单位经常性补助</t>
  </si>
  <si>
    <t>50501</t>
  </si>
  <si>
    <t xml:space="preserve">    工资福利支出</t>
  </si>
  <si>
    <t>50502</t>
  </si>
  <si>
    <t xml:space="preserve">    商品和服务支出</t>
  </si>
  <si>
    <t>50599</t>
  </si>
  <si>
    <t xml:space="preserve">    其他对事业单位补助</t>
  </si>
  <si>
    <t>506</t>
  </si>
  <si>
    <t xml:space="preserve">  对事业单位资本性补助</t>
  </si>
  <si>
    <t>50601</t>
  </si>
  <si>
    <t xml:space="preserve">    资本性支出(一)</t>
  </si>
  <si>
    <t>50602</t>
  </si>
  <si>
    <t xml:space="preserve">    资本性支出(二)</t>
  </si>
  <si>
    <t>507</t>
  </si>
  <si>
    <t xml:space="preserve">  对企业补助</t>
  </si>
  <si>
    <t>50701</t>
  </si>
  <si>
    <t xml:space="preserve">    费用补贴</t>
  </si>
  <si>
    <t>50702</t>
  </si>
  <si>
    <t xml:space="preserve">    利息补贴</t>
  </si>
  <si>
    <t>50799</t>
  </si>
  <si>
    <t xml:space="preserve">    其他对企业补助</t>
  </si>
  <si>
    <t>508</t>
  </si>
  <si>
    <t xml:space="preserve">  对企业资本性支出</t>
  </si>
  <si>
    <t>50801</t>
  </si>
  <si>
    <t xml:space="preserve">    对企业资本性支出(一)</t>
  </si>
  <si>
    <t>50802</t>
  </si>
  <si>
    <t xml:space="preserve">    对企业资本性支出(二)</t>
  </si>
  <si>
    <t>509</t>
  </si>
  <si>
    <t xml:space="preserve">  对个人和家庭的补助</t>
  </si>
  <si>
    <t>50901</t>
  </si>
  <si>
    <t xml:space="preserve">    社会福利和救助</t>
  </si>
  <si>
    <t>50902</t>
  </si>
  <si>
    <t xml:space="preserve">    助学金</t>
  </si>
  <si>
    <t>50903</t>
  </si>
  <si>
    <t xml:space="preserve">    个人农业生产补贴</t>
  </si>
  <si>
    <t>50905</t>
  </si>
  <si>
    <t xml:space="preserve">    离退休费</t>
  </si>
  <si>
    <t>50999</t>
  </si>
  <si>
    <t xml:space="preserve">    其他对个人和家庭补助</t>
  </si>
  <si>
    <t>510</t>
  </si>
  <si>
    <t xml:space="preserve">  对社会保障基金补助</t>
  </si>
  <si>
    <t>51002</t>
  </si>
  <si>
    <t xml:space="preserve">    对社会保障基金补助</t>
  </si>
  <si>
    <t>51003</t>
  </si>
  <si>
    <t xml:space="preserve">    补充全国社会保障基金</t>
  </si>
  <si>
    <t>511</t>
  </si>
  <si>
    <t xml:space="preserve">  债务利息及费用支出</t>
  </si>
  <si>
    <t>51101</t>
  </si>
  <si>
    <t xml:space="preserve">    国内债务付息</t>
  </si>
  <si>
    <t>51102</t>
  </si>
  <si>
    <t xml:space="preserve">    国外债务付息</t>
  </si>
  <si>
    <t>51103</t>
  </si>
  <si>
    <t xml:space="preserve">    国内债务发行费用</t>
  </si>
  <si>
    <t>51104</t>
  </si>
  <si>
    <t xml:space="preserve">    国外债务发行费用</t>
  </si>
  <si>
    <t>599</t>
  </si>
  <si>
    <t xml:space="preserve">  其他支出</t>
  </si>
  <si>
    <t>59906</t>
  </si>
  <si>
    <t xml:space="preserve">    赠与</t>
  </si>
  <si>
    <t>59907</t>
  </si>
  <si>
    <t xml:space="preserve">    国家赔偿费用支出</t>
  </si>
  <si>
    <t>59908</t>
  </si>
  <si>
    <t xml:space="preserve">    对民间非营利组织和群众性自治组织补贴</t>
  </si>
  <si>
    <t>59999</t>
  </si>
  <si>
    <t xml:space="preserve">    其他支出</t>
  </si>
  <si>
    <t>2021年盘山一般公共预算(基本)支出决算经济分类录入表</t>
  </si>
  <si>
    <t>录入04表</t>
  </si>
  <si>
    <t>一般公共预算支出</t>
  </si>
  <si>
    <t>一般公共预算基本支出</t>
  </si>
  <si>
    <t>财政拨款列支数</t>
  </si>
  <si>
    <t>财政权责发生制列支数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</si>
  <si>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</si>
  <si>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</si>
  <si>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</si>
  <si>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</si>
  <si>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</si>
  <si>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</si>
  <si>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</si>
  <si>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</si>
  <si>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</si>
  <si>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</si>
  <si>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</si>
  <si>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</si>
  <si>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</si>
  <si>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</si>
  <si>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</si>
  <si>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</si>
  <si>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</si>
  <si>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</si>
  <si>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</si>
  <si>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</si>
  <si>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</si>
  <si>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</si>
  <si>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</si>
  <si>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</si>
  <si>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</si>
  <si>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</si>
  <si>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</si>
  <si>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</si>
  <si>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</si>
  <si>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</si>
  <si>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</si>
  <si>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</si>
  <si>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</si>
  <si>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</si>
  <si>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</si>
  <si>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</si>
  <si>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</si>
  <si>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</si>
  <si>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</si>
  <si>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</si>
  <si>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</si>
  <si>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</si>
  <si>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</si>
  <si>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</si>
  <si>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</si>
  <si>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</si>
  <si>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</si>
  <si>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</si>
  <si>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 xml:space="preserve">  对机关事业单位职业年金的补助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</si>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</sst>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;&quot;￥&quot;* \-#,##0;&quot;￥&quot;* _-&quot;-&quot;;@"/>
    <numFmt numFmtId="179" formatCode="&quot;￥&quot;* _-#,##0.00;&quot;￥&quot;* \-#,##0.00;&quot;￥&quot;* _-&quot;-&quot;??;@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3" fontId="3" fillId="34" borderId="16" xfId="0" applyNumberFormat="1" applyFont="1" applyFill="1" applyBorder="1" applyAlignment="1" applyProtection="1">
      <alignment horizontal="right" vertical="center"/>
      <protection/>
    </xf>
    <xf numFmtId="3" fontId="3" fillId="34" borderId="9" xfId="0" applyNumberFormat="1" applyFont="1" applyFill="1" applyBorder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left" vertical="center"/>
      <protection/>
    </xf>
    <xf numFmtId="3" fontId="3" fillId="35" borderId="9" xfId="0" applyNumberFormat="1" applyFont="1" applyFill="1" applyBorder="1" applyAlignment="1" applyProtection="1">
      <alignment horizontal="right" vertical="center"/>
      <protection/>
    </xf>
    <xf numFmtId="3" fontId="3" fillId="34" borderId="17" xfId="0" applyNumberFormat="1" applyFont="1" applyFill="1" applyBorder="1" applyAlignment="1" applyProtection="1">
      <alignment horizontal="right" vertical="center"/>
      <protection/>
    </xf>
    <xf numFmtId="3" fontId="3" fillId="35" borderId="10" xfId="0" applyNumberFormat="1" applyFont="1" applyFill="1" applyBorder="1" applyAlignment="1" applyProtection="1">
      <alignment horizontal="right" vertical="center"/>
      <protection/>
    </xf>
    <xf numFmtId="3" fontId="3" fillId="34" borderId="13" xfId="0" applyNumberFormat="1" applyFont="1" applyFill="1" applyBorder="1" applyAlignment="1" applyProtection="1">
      <alignment horizontal="right" vertical="center"/>
      <protection/>
    </xf>
    <xf numFmtId="3" fontId="3" fillId="35" borderId="16" xfId="0" applyNumberFormat="1" applyFont="1" applyFill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3" fontId="3" fillId="35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33" borderId="17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vertical="center"/>
      <protection/>
    </xf>
    <xf numFmtId="0" fontId="4" fillId="33" borderId="10" xfId="0" applyNumberFormat="1" applyFont="1" applyFill="1" applyBorder="1" applyAlignment="1" applyProtection="1">
      <alignment vertical="center"/>
      <protection/>
    </xf>
    <xf numFmtId="4" fontId="3" fillId="34" borderId="9" xfId="0" applyNumberFormat="1" applyFont="1" applyFill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4" fontId="3" fillId="35" borderId="9" xfId="0" applyNumberFormat="1" applyFont="1" applyFill="1" applyBorder="1" applyAlignment="1" applyProtection="1">
      <alignment horizontal="right" vertical="center"/>
      <protection/>
    </xf>
    <xf numFmtId="4" fontId="3" fillId="34" borderId="17" xfId="0" applyNumberFormat="1" applyFont="1" applyFill="1" applyBorder="1" applyAlignment="1" applyProtection="1">
      <alignment horizontal="right" vertical="center"/>
      <protection/>
    </xf>
    <xf numFmtId="4" fontId="3" fillId="35" borderId="16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showGridLines="0" showZeros="0" tabSelected="1" workbookViewId="0" topLeftCell="A1">
      <selection activeCell="F10" sqref="F10"/>
    </sheetView>
  </sheetViews>
  <sheetFormatPr defaultColWidth="9.125" defaultRowHeight="14.25"/>
  <cols>
    <col min="1" max="1" width="13.25390625" style="0" customWidth="1"/>
    <col min="2" max="2" width="43.00390625" style="0" customWidth="1"/>
    <col min="3" max="3" width="23.125" style="0" customWidth="1"/>
    <col min="4" max="252" width="9.125" style="0" customWidth="1"/>
  </cols>
  <sheetData>
    <row r="1" spans="1:3" ht="33.75" customHeight="1">
      <c r="A1" s="24" t="s">
        <v>0</v>
      </c>
      <c r="B1" s="24"/>
      <c r="C1" s="24"/>
    </row>
    <row r="2" spans="1:3" ht="16.5" customHeight="1">
      <c r="A2" s="3" t="s">
        <v>1</v>
      </c>
      <c r="B2" s="3" t="s">
        <v>1</v>
      </c>
      <c r="C2" s="3" t="s">
        <v>1</v>
      </c>
    </row>
    <row r="3" spans="1:3" ht="16.5" customHeight="1">
      <c r="A3" s="3" t="s">
        <v>1</v>
      </c>
      <c r="B3" s="3" t="s">
        <v>1</v>
      </c>
      <c r="C3" s="4" t="s">
        <v>2</v>
      </c>
    </row>
    <row r="4" spans="1:3" ht="16.5" customHeight="1">
      <c r="A4" s="13" t="s">
        <v>3</v>
      </c>
      <c r="B4" s="13" t="s">
        <v>4</v>
      </c>
      <c r="C4" s="25" t="s">
        <v>5</v>
      </c>
    </row>
    <row r="5" spans="1:3" ht="16.5" customHeight="1">
      <c r="A5" s="26" t="s">
        <v>1</v>
      </c>
      <c r="B5" s="27" t="s">
        <v>6</v>
      </c>
      <c r="C5" s="28">
        <f>C6+C11+C22+C30+C37+C41+C44+C48+C51+C57+C60+C65</f>
        <v>82644</v>
      </c>
    </row>
    <row r="6" spans="1:3" ht="16.5" customHeight="1">
      <c r="A6" s="26" t="s">
        <v>7</v>
      </c>
      <c r="B6" s="27" t="s">
        <v>8</v>
      </c>
      <c r="C6" s="28">
        <f>SUM(C7:C10)</f>
        <v>19445</v>
      </c>
    </row>
    <row r="7" spans="1:3" ht="16.5" customHeight="1">
      <c r="A7" s="26" t="s">
        <v>9</v>
      </c>
      <c r="B7" s="29" t="s">
        <v>10</v>
      </c>
      <c r="C7" s="17">
        <v>13134</v>
      </c>
    </row>
    <row r="8" spans="1:3" ht="16.5" customHeight="1">
      <c r="A8" s="26" t="s">
        <v>11</v>
      </c>
      <c r="B8" s="29" t="s">
        <v>12</v>
      </c>
      <c r="C8" s="17">
        <v>2805</v>
      </c>
    </row>
    <row r="9" spans="1:3" ht="16.5" customHeight="1">
      <c r="A9" s="26" t="s">
        <v>13</v>
      </c>
      <c r="B9" s="29" t="s">
        <v>14</v>
      </c>
      <c r="C9" s="17">
        <v>1777</v>
      </c>
    </row>
    <row r="10" spans="1:3" ht="16.5" customHeight="1">
      <c r="A10" s="26" t="s">
        <v>15</v>
      </c>
      <c r="B10" s="29" t="s">
        <v>16</v>
      </c>
      <c r="C10" s="17">
        <v>1729</v>
      </c>
    </row>
    <row r="11" spans="1:3" ht="16.5" customHeight="1">
      <c r="A11" s="26" t="s">
        <v>17</v>
      </c>
      <c r="B11" s="27" t="s">
        <v>18</v>
      </c>
      <c r="C11" s="28">
        <f>SUM(C12:C21)</f>
        <v>3427</v>
      </c>
    </row>
    <row r="12" spans="1:3" ht="16.5" customHeight="1">
      <c r="A12" s="26" t="s">
        <v>19</v>
      </c>
      <c r="B12" s="29" t="s">
        <v>20</v>
      </c>
      <c r="C12" s="17">
        <v>2065</v>
      </c>
    </row>
    <row r="13" spans="1:3" ht="16.5" customHeight="1">
      <c r="A13" s="26" t="s">
        <v>21</v>
      </c>
      <c r="B13" s="29" t="s">
        <v>22</v>
      </c>
      <c r="C13" s="17">
        <v>0</v>
      </c>
    </row>
    <row r="14" spans="1:3" ht="16.5" customHeight="1">
      <c r="A14" s="26" t="s">
        <v>23</v>
      </c>
      <c r="B14" s="29" t="s">
        <v>24</v>
      </c>
      <c r="C14" s="17">
        <v>6</v>
      </c>
    </row>
    <row r="15" spans="1:3" ht="16.5" customHeight="1">
      <c r="A15" s="26" t="s">
        <v>25</v>
      </c>
      <c r="B15" s="29" t="s">
        <v>26</v>
      </c>
      <c r="C15" s="17">
        <v>36</v>
      </c>
    </row>
    <row r="16" spans="1:3" ht="16.5" customHeight="1">
      <c r="A16" s="26" t="s">
        <v>27</v>
      </c>
      <c r="B16" s="29" t="s">
        <v>28</v>
      </c>
      <c r="C16" s="17">
        <v>796</v>
      </c>
    </row>
    <row r="17" spans="1:3" ht="16.5" customHeight="1">
      <c r="A17" s="26" t="s">
        <v>29</v>
      </c>
      <c r="B17" s="29" t="s">
        <v>30</v>
      </c>
      <c r="C17" s="17">
        <v>0</v>
      </c>
    </row>
    <row r="18" spans="1:3" ht="16.5" customHeight="1">
      <c r="A18" s="26" t="s">
        <v>31</v>
      </c>
      <c r="B18" s="29" t="s">
        <v>32</v>
      </c>
      <c r="C18" s="17">
        <v>0</v>
      </c>
    </row>
    <row r="19" spans="1:3" ht="16.5" customHeight="1">
      <c r="A19" s="26" t="s">
        <v>33</v>
      </c>
      <c r="B19" s="29" t="s">
        <v>34</v>
      </c>
      <c r="C19" s="17">
        <v>102</v>
      </c>
    </row>
    <row r="20" spans="1:3" ht="16.5" customHeight="1">
      <c r="A20" s="26" t="s">
        <v>35</v>
      </c>
      <c r="B20" s="29" t="s">
        <v>36</v>
      </c>
      <c r="C20" s="17">
        <v>118</v>
      </c>
    </row>
    <row r="21" spans="1:3" ht="16.5" customHeight="1">
      <c r="A21" s="26" t="s">
        <v>37</v>
      </c>
      <c r="B21" s="29" t="s">
        <v>38</v>
      </c>
      <c r="C21" s="17">
        <v>304</v>
      </c>
    </row>
    <row r="22" spans="1:3" ht="16.5" customHeight="1">
      <c r="A22" s="26" t="s">
        <v>39</v>
      </c>
      <c r="B22" s="27" t="s">
        <v>40</v>
      </c>
      <c r="C22" s="28">
        <f>SUM(C23:C29)</f>
        <v>555</v>
      </c>
    </row>
    <row r="23" spans="1:3" ht="16.5" customHeight="1">
      <c r="A23" s="26" t="s">
        <v>41</v>
      </c>
      <c r="B23" s="29" t="s">
        <v>42</v>
      </c>
      <c r="C23" s="17">
        <v>0</v>
      </c>
    </row>
    <row r="24" spans="1:3" ht="16.5" customHeight="1">
      <c r="A24" s="26" t="s">
        <v>43</v>
      </c>
      <c r="B24" s="29" t="s">
        <v>44</v>
      </c>
      <c r="C24" s="17">
        <v>523</v>
      </c>
    </row>
    <row r="25" spans="1:3" ht="16.5" customHeight="1">
      <c r="A25" s="26" t="s">
        <v>45</v>
      </c>
      <c r="B25" s="29" t="s">
        <v>46</v>
      </c>
      <c r="C25" s="17">
        <v>0</v>
      </c>
    </row>
    <row r="26" spans="1:3" ht="16.5" customHeight="1">
      <c r="A26" s="26" t="s">
        <v>47</v>
      </c>
      <c r="B26" s="29" t="s">
        <v>48</v>
      </c>
      <c r="C26" s="17">
        <v>0</v>
      </c>
    </row>
    <row r="27" spans="1:3" ht="16.5" customHeight="1">
      <c r="A27" s="26" t="s">
        <v>49</v>
      </c>
      <c r="B27" s="29" t="s">
        <v>50</v>
      </c>
      <c r="C27" s="17">
        <v>17</v>
      </c>
    </row>
    <row r="28" spans="1:3" ht="16.5" customHeight="1">
      <c r="A28" s="26" t="s">
        <v>51</v>
      </c>
      <c r="B28" s="29" t="s">
        <v>52</v>
      </c>
      <c r="C28" s="17">
        <v>0</v>
      </c>
    </row>
    <row r="29" spans="1:3" ht="16.5" customHeight="1">
      <c r="A29" s="26" t="s">
        <v>53</v>
      </c>
      <c r="B29" s="29" t="s">
        <v>54</v>
      </c>
      <c r="C29" s="17">
        <v>15</v>
      </c>
    </row>
    <row r="30" spans="1:3" ht="16.5" customHeight="1">
      <c r="A30" s="26" t="s">
        <v>55</v>
      </c>
      <c r="B30" s="27" t="s">
        <v>56</v>
      </c>
      <c r="C30" s="28">
        <f>SUM(C31:C36)</f>
        <v>0</v>
      </c>
    </row>
    <row r="31" spans="1:3" ht="16.5" customHeight="1">
      <c r="A31" s="26" t="s">
        <v>57</v>
      </c>
      <c r="B31" s="29" t="s">
        <v>42</v>
      </c>
      <c r="C31" s="30"/>
    </row>
    <row r="32" spans="1:3" ht="16.5" customHeight="1">
      <c r="A32" s="26" t="s">
        <v>58</v>
      </c>
      <c r="B32" s="29" t="s">
        <v>44</v>
      </c>
      <c r="C32" s="30"/>
    </row>
    <row r="33" spans="1:3" ht="16.5" customHeight="1">
      <c r="A33" s="26" t="s">
        <v>59</v>
      </c>
      <c r="B33" s="29" t="s">
        <v>46</v>
      </c>
      <c r="C33" s="30"/>
    </row>
    <row r="34" spans="1:3" ht="16.5" customHeight="1">
      <c r="A34" s="26" t="s">
        <v>60</v>
      </c>
      <c r="B34" s="29" t="s">
        <v>50</v>
      </c>
      <c r="C34" s="30"/>
    </row>
    <row r="35" spans="1:3" ht="16.5" customHeight="1">
      <c r="A35" s="26" t="s">
        <v>61</v>
      </c>
      <c r="B35" s="29" t="s">
        <v>52</v>
      </c>
      <c r="C35" s="30"/>
    </row>
    <row r="36" spans="1:3" ht="16.5" customHeight="1">
      <c r="A36" s="26" t="s">
        <v>62</v>
      </c>
      <c r="B36" s="29" t="s">
        <v>54</v>
      </c>
      <c r="C36" s="30"/>
    </row>
    <row r="37" spans="1:3" ht="16.5" customHeight="1">
      <c r="A37" s="26" t="s">
        <v>63</v>
      </c>
      <c r="B37" s="27" t="s">
        <v>64</v>
      </c>
      <c r="C37" s="28">
        <f>SUM(C38:C40)</f>
        <v>52048</v>
      </c>
    </row>
    <row r="38" spans="1:3" ht="16.5" customHeight="1">
      <c r="A38" s="26" t="s">
        <v>65</v>
      </c>
      <c r="B38" s="29" t="s">
        <v>66</v>
      </c>
      <c r="C38" s="17">
        <v>49284</v>
      </c>
    </row>
    <row r="39" spans="1:3" ht="16.5" customHeight="1">
      <c r="A39" s="26" t="s">
        <v>67</v>
      </c>
      <c r="B39" s="29" t="s">
        <v>68</v>
      </c>
      <c r="C39" s="17">
        <v>2681</v>
      </c>
    </row>
    <row r="40" spans="1:3" ht="16.5" customHeight="1">
      <c r="A40" s="26" t="s">
        <v>69</v>
      </c>
      <c r="B40" s="29" t="s">
        <v>70</v>
      </c>
      <c r="C40" s="17">
        <v>83</v>
      </c>
    </row>
    <row r="41" spans="1:3" ht="16.5" customHeight="1">
      <c r="A41" s="26" t="s">
        <v>71</v>
      </c>
      <c r="B41" s="27" t="s">
        <v>72</v>
      </c>
      <c r="C41" s="28">
        <f>SUM(C42:C43)</f>
        <v>0</v>
      </c>
    </row>
    <row r="42" spans="1:3" ht="16.5" customHeight="1">
      <c r="A42" s="26" t="s">
        <v>73</v>
      </c>
      <c r="B42" s="29" t="s">
        <v>74</v>
      </c>
      <c r="C42" s="30"/>
    </row>
    <row r="43" spans="1:3" ht="16.5" customHeight="1">
      <c r="A43" s="26" t="s">
        <v>75</v>
      </c>
      <c r="B43" s="29" t="s">
        <v>76</v>
      </c>
      <c r="C43" s="30"/>
    </row>
    <row r="44" spans="1:3" ht="16.5" customHeight="1">
      <c r="A44" s="26" t="s">
        <v>77</v>
      </c>
      <c r="B44" s="27" t="s">
        <v>78</v>
      </c>
      <c r="C44" s="28">
        <f>SUM(C45:C47)</f>
        <v>0</v>
      </c>
    </row>
    <row r="45" spans="1:3" ht="16.5" customHeight="1">
      <c r="A45" s="26" t="s">
        <v>79</v>
      </c>
      <c r="B45" s="29" t="s">
        <v>80</v>
      </c>
      <c r="C45" s="30"/>
    </row>
    <row r="46" spans="1:3" ht="16.5" customHeight="1">
      <c r="A46" s="26" t="s">
        <v>81</v>
      </c>
      <c r="B46" s="29" t="s">
        <v>82</v>
      </c>
      <c r="C46" s="30"/>
    </row>
    <row r="47" spans="1:3" ht="16.5" customHeight="1">
      <c r="A47" s="26" t="s">
        <v>83</v>
      </c>
      <c r="B47" s="29" t="s">
        <v>84</v>
      </c>
      <c r="C47" s="30"/>
    </row>
    <row r="48" spans="1:3" ht="16.5" customHeight="1">
      <c r="A48" s="26" t="s">
        <v>85</v>
      </c>
      <c r="B48" s="27" t="s">
        <v>86</v>
      </c>
      <c r="C48" s="28">
        <f>SUM(C49:C50)</f>
        <v>0</v>
      </c>
    </row>
    <row r="49" spans="1:3" ht="16.5" customHeight="1">
      <c r="A49" s="26" t="s">
        <v>87</v>
      </c>
      <c r="B49" s="29" t="s">
        <v>88</v>
      </c>
      <c r="C49" s="30"/>
    </row>
    <row r="50" spans="1:3" ht="16.5" customHeight="1">
      <c r="A50" s="26" t="s">
        <v>89</v>
      </c>
      <c r="B50" s="29" t="s">
        <v>90</v>
      </c>
      <c r="C50" s="30"/>
    </row>
    <row r="51" spans="1:3" ht="16.5" customHeight="1">
      <c r="A51" s="26" t="s">
        <v>91</v>
      </c>
      <c r="B51" s="27" t="s">
        <v>92</v>
      </c>
      <c r="C51" s="28">
        <f>SUM(C52:C56)</f>
        <v>7169</v>
      </c>
    </row>
    <row r="52" spans="1:3" ht="16.5" customHeight="1">
      <c r="A52" s="26" t="s">
        <v>93</v>
      </c>
      <c r="B52" s="29" t="s">
        <v>94</v>
      </c>
      <c r="C52" s="17">
        <v>2998</v>
      </c>
    </row>
    <row r="53" spans="1:3" ht="16.5" customHeight="1">
      <c r="A53" s="26" t="s">
        <v>95</v>
      </c>
      <c r="B53" s="29" t="s">
        <v>96</v>
      </c>
      <c r="C53" s="17">
        <v>0</v>
      </c>
    </row>
    <row r="54" spans="1:3" ht="16.5" customHeight="1">
      <c r="A54" s="26" t="s">
        <v>97</v>
      </c>
      <c r="B54" s="29" t="s">
        <v>98</v>
      </c>
      <c r="C54" s="17">
        <v>0</v>
      </c>
    </row>
    <row r="55" spans="1:3" ht="16.5" customHeight="1">
      <c r="A55" s="26" t="s">
        <v>99</v>
      </c>
      <c r="B55" s="29" t="s">
        <v>100</v>
      </c>
      <c r="C55" s="17">
        <v>3438</v>
      </c>
    </row>
    <row r="56" spans="1:3" ht="16.5" customHeight="1">
      <c r="A56" s="26" t="s">
        <v>101</v>
      </c>
      <c r="B56" s="29" t="s">
        <v>102</v>
      </c>
      <c r="C56" s="17">
        <v>733</v>
      </c>
    </row>
    <row r="57" spans="1:3" ht="16.5" customHeight="1">
      <c r="A57" s="26" t="s">
        <v>103</v>
      </c>
      <c r="B57" s="27" t="s">
        <v>104</v>
      </c>
      <c r="C57" s="28">
        <f>SUM(C58:C59)</f>
        <v>0</v>
      </c>
    </row>
    <row r="58" spans="1:3" ht="16.5" customHeight="1">
      <c r="A58" s="26" t="s">
        <v>105</v>
      </c>
      <c r="B58" s="29" t="s">
        <v>106</v>
      </c>
      <c r="C58" s="30"/>
    </row>
    <row r="59" spans="1:3" ht="16.5" customHeight="1">
      <c r="A59" s="26" t="s">
        <v>107</v>
      </c>
      <c r="B59" s="29" t="s">
        <v>108</v>
      </c>
      <c r="C59" s="30"/>
    </row>
    <row r="60" spans="1:3" ht="16.5" customHeight="1">
      <c r="A60" s="26" t="s">
        <v>109</v>
      </c>
      <c r="B60" s="27" t="s">
        <v>110</v>
      </c>
      <c r="C60" s="28">
        <f>SUM(C61:C64)</f>
        <v>0</v>
      </c>
    </row>
    <row r="61" spans="1:3" ht="16.5" customHeight="1">
      <c r="A61" s="26" t="s">
        <v>111</v>
      </c>
      <c r="B61" s="29" t="s">
        <v>112</v>
      </c>
      <c r="C61" s="30"/>
    </row>
    <row r="62" spans="1:3" ht="16.5" customHeight="1">
      <c r="A62" s="26" t="s">
        <v>113</v>
      </c>
      <c r="B62" s="29" t="s">
        <v>114</v>
      </c>
      <c r="C62" s="30"/>
    </row>
    <row r="63" spans="1:3" ht="16.5" customHeight="1">
      <c r="A63" s="26" t="s">
        <v>115</v>
      </c>
      <c r="B63" s="29" t="s">
        <v>116</v>
      </c>
      <c r="C63" s="30"/>
    </row>
    <row r="64" spans="1:3" ht="16.5" customHeight="1">
      <c r="A64" s="26" t="s">
        <v>117</v>
      </c>
      <c r="B64" s="29" t="s">
        <v>118</v>
      </c>
      <c r="C64" s="30"/>
    </row>
    <row r="65" spans="1:3" ht="16.5" customHeight="1">
      <c r="A65" s="26" t="s">
        <v>119</v>
      </c>
      <c r="B65" s="27" t="s">
        <v>120</v>
      </c>
      <c r="C65" s="31">
        <f>SUM(C66:C69)</f>
        <v>0</v>
      </c>
    </row>
    <row r="66" spans="1:3" ht="16.5" customHeight="1">
      <c r="A66" s="26" t="s">
        <v>121</v>
      </c>
      <c r="B66" s="29" t="s">
        <v>122</v>
      </c>
      <c r="C66" s="30"/>
    </row>
    <row r="67" spans="1:3" ht="16.5" customHeight="1">
      <c r="A67" s="26" t="s">
        <v>123</v>
      </c>
      <c r="B67" s="29" t="s">
        <v>124</v>
      </c>
      <c r="C67" s="32"/>
    </row>
    <row r="68" spans="1:3" ht="16.5" customHeight="1">
      <c r="A68" s="26" t="s">
        <v>125</v>
      </c>
      <c r="B68" s="29" t="s">
        <v>126</v>
      </c>
      <c r="C68" s="30"/>
    </row>
    <row r="69" spans="1:3" ht="16.5" customHeight="1">
      <c r="A69" s="26" t="s">
        <v>127</v>
      </c>
      <c r="B69" s="29" t="s">
        <v>128</v>
      </c>
      <c r="C69" s="30"/>
    </row>
  </sheetData>
  <sheetProtection/>
  <mergeCells count="1">
    <mergeCell ref="A1:C1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zoomScaleSheetLayoutView="100" workbookViewId="0" topLeftCell="A1">
      <selection activeCell="E15" sqref="E14:E15"/>
    </sheetView>
  </sheetViews>
  <sheetFormatPr defaultColWidth="12.125" defaultRowHeight="15" customHeight="1"/>
  <cols>
    <col min="1" max="1" width="8.75390625" style="0" customWidth="1"/>
    <col min="2" max="2" width="35.375" style="0" customWidth="1"/>
    <col min="3" max="3" width="15.25390625" style="0" customWidth="1"/>
    <col min="4" max="8" width="14.625" style="0" customWidth="1"/>
  </cols>
  <sheetData>
    <row r="1" spans="1:8" ht="42.75" customHeight="1">
      <c r="A1" s="2" t="s">
        <v>129</v>
      </c>
      <c r="B1" s="2"/>
      <c r="C1" s="2"/>
      <c r="D1" s="2"/>
      <c r="E1" s="2"/>
      <c r="F1" s="2"/>
      <c r="G1" s="2"/>
      <c r="H1" s="2"/>
    </row>
    <row r="2" spans="1:8" ht="16.5" customHeight="1">
      <c r="A2" s="3"/>
      <c r="B2" s="3"/>
      <c r="C2" s="3"/>
      <c r="D2" s="3"/>
      <c r="E2" s="3"/>
      <c r="F2" s="3"/>
      <c r="G2" s="3"/>
      <c r="H2" s="4" t="s">
        <v>130</v>
      </c>
    </row>
    <row r="3" spans="1:8" ht="16.5" customHeight="1">
      <c r="A3" s="3"/>
      <c r="B3" s="3"/>
      <c r="C3" s="3"/>
      <c r="D3" s="3"/>
      <c r="E3" s="3"/>
      <c r="F3" s="3"/>
      <c r="G3" s="3"/>
      <c r="H3" s="4" t="s">
        <v>2</v>
      </c>
    </row>
    <row r="4" spans="1:8" s="1" customFormat="1" ht="17.25" customHeight="1">
      <c r="A4" s="5" t="s">
        <v>3</v>
      </c>
      <c r="B4" s="6" t="s">
        <v>4</v>
      </c>
      <c r="C4" s="6" t="s">
        <v>131</v>
      </c>
      <c r="D4" s="7"/>
      <c r="E4" s="8"/>
      <c r="F4" s="6" t="s">
        <v>132</v>
      </c>
      <c r="G4" s="7"/>
      <c r="H4" s="9"/>
    </row>
    <row r="5" spans="1:8" s="1" customFormat="1" ht="35.25" customHeight="1">
      <c r="A5" s="5"/>
      <c r="B5" s="6"/>
      <c r="C5" s="6"/>
      <c r="D5" s="6" t="s">
        <v>133</v>
      </c>
      <c r="E5" s="10" t="s">
        <v>134</v>
      </c>
      <c r="F5" s="6"/>
      <c r="G5" s="5" t="s">
        <v>133</v>
      </c>
      <c r="H5" s="11" t="s">
        <v>134</v>
      </c>
    </row>
    <row r="6" spans="1:8" ht="17.25" customHeight="1">
      <c r="A6" s="12"/>
      <c r="B6" s="13" t="s">
        <v>131</v>
      </c>
      <c r="C6" s="14">
        <f aca="true" t="shared" si="0" ref="C6:F6">C7+C12+C23+C31+C38+C42+C45+C49+C52+C58+C62+C67</f>
        <v>239571</v>
      </c>
      <c r="D6" s="14">
        <f t="shared" si="0"/>
        <v>239571</v>
      </c>
      <c r="E6" s="14">
        <f t="shared" si="0"/>
        <v>0</v>
      </c>
      <c r="F6" s="14">
        <f t="shared" si="0"/>
        <v>95560</v>
      </c>
      <c r="G6" s="14">
        <f>SUM(G7,G12,G23,G31,G38,G42,G45,G49,G52,G58,G62,G67)</f>
        <v>95560</v>
      </c>
      <c r="H6" s="15">
        <f>SUM(H7,H12,H23,H31,H38,H42,H45,H49,H52,H58,H62,H67)</f>
        <v>0</v>
      </c>
    </row>
    <row r="7" spans="1:8" ht="16.5" customHeight="1">
      <c r="A7" s="12">
        <v>501</v>
      </c>
      <c r="B7" s="16" t="s">
        <v>135</v>
      </c>
      <c r="C7" s="15">
        <f aca="true" t="shared" si="1" ref="C7:H7">SUM(C8:C11)</f>
        <v>27015</v>
      </c>
      <c r="D7" s="15">
        <f t="shared" si="1"/>
        <v>27015</v>
      </c>
      <c r="E7" s="15">
        <f t="shared" si="1"/>
        <v>0</v>
      </c>
      <c r="F7" s="15">
        <f t="shared" si="1"/>
        <v>26832</v>
      </c>
      <c r="G7" s="15">
        <f t="shared" si="1"/>
        <v>26832</v>
      </c>
      <c r="H7" s="15">
        <f t="shared" si="1"/>
        <v>0</v>
      </c>
    </row>
    <row r="8" spans="1:8" ht="16.5" customHeight="1">
      <c r="A8" s="12">
        <v>50101</v>
      </c>
      <c r="B8" s="12" t="s">
        <v>136</v>
      </c>
      <c r="C8" s="15">
        <f aca="true" t="shared" si="2" ref="C8:C11">D8+E8</f>
        <v>17264</v>
      </c>
      <c r="D8" s="17">
        <v>17264</v>
      </c>
      <c r="E8" s="17">
        <v>0</v>
      </c>
      <c r="F8" s="15">
        <f aca="true" t="shared" si="3" ref="F8:F11">G8+H8</f>
        <v>17157</v>
      </c>
      <c r="G8" s="17">
        <v>17157</v>
      </c>
      <c r="H8" s="17">
        <v>0</v>
      </c>
    </row>
    <row r="9" spans="1:8" ht="16.5" customHeight="1">
      <c r="A9" s="12">
        <v>50102</v>
      </c>
      <c r="B9" s="12" t="s">
        <v>137</v>
      </c>
      <c r="C9" s="15">
        <f t="shared" si="2"/>
        <v>5638</v>
      </c>
      <c r="D9" s="17">
        <v>5638</v>
      </c>
      <c r="E9" s="17">
        <v>0</v>
      </c>
      <c r="F9" s="15">
        <f t="shared" si="3"/>
        <v>5596</v>
      </c>
      <c r="G9" s="17">
        <v>5596</v>
      </c>
      <c r="H9" s="17">
        <v>0</v>
      </c>
    </row>
    <row r="10" spans="1:8" ht="16.5" customHeight="1">
      <c r="A10" s="12">
        <v>50103</v>
      </c>
      <c r="B10" s="12" t="s">
        <v>138</v>
      </c>
      <c r="C10" s="15">
        <f t="shared" si="2"/>
        <v>2277</v>
      </c>
      <c r="D10" s="17">
        <v>2277</v>
      </c>
      <c r="E10" s="17">
        <v>0</v>
      </c>
      <c r="F10" s="15">
        <f t="shared" si="3"/>
        <v>2249</v>
      </c>
      <c r="G10" s="17">
        <v>2249</v>
      </c>
      <c r="H10" s="17">
        <v>0</v>
      </c>
    </row>
    <row r="11" spans="1:8" ht="16.5" customHeight="1">
      <c r="A11" s="12">
        <v>50199</v>
      </c>
      <c r="B11" s="12" t="s">
        <v>139</v>
      </c>
      <c r="C11" s="15">
        <f t="shared" si="2"/>
        <v>1836</v>
      </c>
      <c r="D11" s="17">
        <v>1836</v>
      </c>
      <c r="E11" s="17">
        <v>0</v>
      </c>
      <c r="F11" s="15">
        <f t="shared" si="3"/>
        <v>1830</v>
      </c>
      <c r="G11" s="17">
        <v>1830</v>
      </c>
      <c r="H11" s="17">
        <v>0</v>
      </c>
    </row>
    <row r="12" spans="1:8" ht="16.5" customHeight="1">
      <c r="A12" s="12">
        <v>502</v>
      </c>
      <c r="B12" s="16" t="s">
        <v>140</v>
      </c>
      <c r="C12" s="15">
        <f aca="true" t="shared" si="4" ref="C12:H12">SUM(C13:C22)</f>
        <v>23289</v>
      </c>
      <c r="D12" s="15">
        <f t="shared" si="4"/>
        <v>23289</v>
      </c>
      <c r="E12" s="15">
        <f t="shared" si="4"/>
        <v>0</v>
      </c>
      <c r="F12" s="15">
        <f t="shared" si="4"/>
        <v>5967</v>
      </c>
      <c r="G12" s="15">
        <f t="shared" si="4"/>
        <v>5967</v>
      </c>
      <c r="H12" s="15">
        <f t="shared" si="4"/>
        <v>0</v>
      </c>
    </row>
    <row r="13" spans="1:8" ht="16.5" customHeight="1">
      <c r="A13" s="12">
        <v>50201</v>
      </c>
      <c r="B13" s="12" t="s">
        <v>141</v>
      </c>
      <c r="C13" s="15">
        <f aca="true" t="shared" si="5" ref="C13:C22">D13+E13</f>
        <v>13534</v>
      </c>
      <c r="D13" s="17">
        <v>13534</v>
      </c>
      <c r="E13" s="17">
        <v>0</v>
      </c>
      <c r="F13" s="15">
        <f aca="true" t="shared" si="6" ref="F13:F22">G13+H13</f>
        <v>3960</v>
      </c>
      <c r="G13" s="17">
        <v>3960</v>
      </c>
      <c r="H13" s="17">
        <v>0</v>
      </c>
    </row>
    <row r="14" spans="1:8" ht="16.5" customHeight="1">
      <c r="A14" s="12">
        <v>50202</v>
      </c>
      <c r="B14" s="12" t="s">
        <v>142</v>
      </c>
      <c r="C14" s="15">
        <f t="shared" si="5"/>
        <v>245</v>
      </c>
      <c r="D14" s="17">
        <v>245</v>
      </c>
      <c r="E14" s="17">
        <v>0</v>
      </c>
      <c r="F14" s="15">
        <f t="shared" si="6"/>
        <v>0</v>
      </c>
      <c r="G14" s="17">
        <v>0</v>
      </c>
      <c r="H14" s="17">
        <v>0</v>
      </c>
    </row>
    <row r="15" spans="1:8" ht="16.5" customHeight="1">
      <c r="A15" s="12">
        <v>50203</v>
      </c>
      <c r="B15" s="12" t="s">
        <v>143</v>
      </c>
      <c r="C15" s="15">
        <f t="shared" si="5"/>
        <v>58</v>
      </c>
      <c r="D15" s="17">
        <v>58</v>
      </c>
      <c r="E15" s="17">
        <v>0</v>
      </c>
      <c r="F15" s="15">
        <f t="shared" si="6"/>
        <v>6</v>
      </c>
      <c r="G15" s="17">
        <v>6</v>
      </c>
      <c r="H15" s="17">
        <v>0</v>
      </c>
    </row>
    <row r="16" spans="1:8" ht="16.5" customHeight="1">
      <c r="A16" s="12">
        <v>50204</v>
      </c>
      <c r="B16" s="12" t="s">
        <v>144</v>
      </c>
      <c r="C16" s="15">
        <f t="shared" si="5"/>
        <v>466</v>
      </c>
      <c r="D16" s="17">
        <v>466</v>
      </c>
      <c r="E16" s="17">
        <v>0</v>
      </c>
      <c r="F16" s="15">
        <f t="shared" si="6"/>
        <v>36</v>
      </c>
      <c r="G16" s="17">
        <v>36</v>
      </c>
      <c r="H16" s="17">
        <v>0</v>
      </c>
    </row>
    <row r="17" spans="1:8" ht="16.5" customHeight="1">
      <c r="A17" s="12">
        <v>50205</v>
      </c>
      <c r="B17" s="12" t="s">
        <v>145</v>
      </c>
      <c r="C17" s="15">
        <f t="shared" si="5"/>
        <v>5108</v>
      </c>
      <c r="D17" s="17">
        <v>5108</v>
      </c>
      <c r="E17" s="17">
        <v>0</v>
      </c>
      <c r="F17" s="15">
        <f t="shared" si="6"/>
        <v>931</v>
      </c>
      <c r="G17" s="17">
        <v>931</v>
      </c>
      <c r="H17" s="17">
        <v>0</v>
      </c>
    </row>
    <row r="18" spans="1:8" ht="16.5" customHeight="1">
      <c r="A18" s="12">
        <v>50206</v>
      </c>
      <c r="B18" s="12" t="s">
        <v>146</v>
      </c>
      <c r="C18" s="15">
        <f t="shared" si="5"/>
        <v>0</v>
      </c>
      <c r="D18" s="17">
        <v>0</v>
      </c>
      <c r="E18" s="17">
        <v>0</v>
      </c>
      <c r="F18" s="15">
        <f t="shared" si="6"/>
        <v>0</v>
      </c>
      <c r="G18" s="17">
        <v>0</v>
      </c>
      <c r="H18" s="17">
        <v>0</v>
      </c>
    </row>
    <row r="19" spans="1:8" ht="16.5" customHeight="1">
      <c r="A19" s="12">
        <v>50207</v>
      </c>
      <c r="B19" s="12" t="s">
        <v>147</v>
      </c>
      <c r="C19" s="15">
        <f t="shared" si="5"/>
        <v>0</v>
      </c>
      <c r="D19" s="17">
        <v>0</v>
      </c>
      <c r="E19" s="17">
        <v>0</v>
      </c>
      <c r="F19" s="15">
        <f t="shared" si="6"/>
        <v>0</v>
      </c>
      <c r="G19" s="17">
        <v>0</v>
      </c>
      <c r="H19" s="17">
        <v>0</v>
      </c>
    </row>
    <row r="20" spans="1:8" ht="16.5" customHeight="1">
      <c r="A20" s="12">
        <v>50208</v>
      </c>
      <c r="B20" s="12" t="s">
        <v>148</v>
      </c>
      <c r="C20" s="15">
        <f t="shared" si="5"/>
        <v>302</v>
      </c>
      <c r="D20" s="17">
        <v>302</v>
      </c>
      <c r="E20" s="17">
        <v>0</v>
      </c>
      <c r="F20" s="15">
        <f t="shared" si="6"/>
        <v>202</v>
      </c>
      <c r="G20" s="17">
        <v>202</v>
      </c>
      <c r="H20" s="17">
        <v>0</v>
      </c>
    </row>
    <row r="21" spans="1:8" ht="16.5" customHeight="1">
      <c r="A21" s="12">
        <v>50209</v>
      </c>
      <c r="B21" s="12" t="s">
        <v>149</v>
      </c>
      <c r="C21" s="15">
        <f t="shared" si="5"/>
        <v>656</v>
      </c>
      <c r="D21" s="17">
        <v>656</v>
      </c>
      <c r="E21" s="17">
        <v>0</v>
      </c>
      <c r="F21" s="15">
        <f t="shared" si="6"/>
        <v>168</v>
      </c>
      <c r="G21" s="17">
        <v>168</v>
      </c>
      <c r="H21" s="17">
        <v>0</v>
      </c>
    </row>
    <row r="22" spans="1:8" ht="16.5" customHeight="1">
      <c r="A22" s="12">
        <v>50299</v>
      </c>
      <c r="B22" s="12" t="s">
        <v>150</v>
      </c>
      <c r="C22" s="15">
        <f t="shared" si="5"/>
        <v>2920</v>
      </c>
      <c r="D22" s="17">
        <v>2920</v>
      </c>
      <c r="E22" s="17">
        <v>0</v>
      </c>
      <c r="F22" s="15">
        <f t="shared" si="6"/>
        <v>664</v>
      </c>
      <c r="G22" s="17">
        <v>664</v>
      </c>
      <c r="H22" s="17">
        <v>0</v>
      </c>
    </row>
    <row r="23" spans="1:8" ht="16.5" customHeight="1">
      <c r="A23" s="12">
        <v>503</v>
      </c>
      <c r="B23" s="16" t="s">
        <v>151</v>
      </c>
      <c r="C23" s="15">
        <f aca="true" t="shared" si="7" ref="C23:H23">SUM(C24:C30)</f>
        <v>36568</v>
      </c>
      <c r="D23" s="15">
        <f t="shared" si="7"/>
        <v>36568</v>
      </c>
      <c r="E23" s="15">
        <f t="shared" si="7"/>
        <v>0</v>
      </c>
      <c r="F23" s="15">
        <f t="shared" si="7"/>
        <v>555</v>
      </c>
      <c r="G23" s="15">
        <f t="shared" si="7"/>
        <v>555</v>
      </c>
      <c r="H23" s="15">
        <f t="shared" si="7"/>
        <v>0</v>
      </c>
    </row>
    <row r="24" spans="1:8" ht="16.5" customHeight="1">
      <c r="A24" s="12">
        <v>50301</v>
      </c>
      <c r="B24" s="12" t="s">
        <v>152</v>
      </c>
      <c r="C24" s="15">
        <f aca="true" t="shared" si="8" ref="C24:C30">D24+E24</f>
        <v>359</v>
      </c>
      <c r="D24" s="17">
        <v>359</v>
      </c>
      <c r="E24" s="17">
        <v>0</v>
      </c>
      <c r="F24" s="15">
        <f aca="true" t="shared" si="9" ref="F24:F30">G24+H24</f>
        <v>0</v>
      </c>
      <c r="G24" s="17">
        <v>0</v>
      </c>
      <c r="H24" s="17">
        <v>0</v>
      </c>
    </row>
    <row r="25" spans="1:8" ht="16.5" customHeight="1">
      <c r="A25" s="12">
        <v>50302</v>
      </c>
      <c r="B25" s="12" t="s">
        <v>153</v>
      </c>
      <c r="C25" s="15">
        <f t="shared" si="8"/>
        <v>11699</v>
      </c>
      <c r="D25" s="17">
        <v>11699</v>
      </c>
      <c r="E25" s="17">
        <v>0</v>
      </c>
      <c r="F25" s="15">
        <f t="shared" si="9"/>
        <v>523</v>
      </c>
      <c r="G25" s="17">
        <v>523</v>
      </c>
      <c r="H25" s="17">
        <v>0</v>
      </c>
    </row>
    <row r="26" spans="1:8" ht="16.5" customHeight="1">
      <c r="A26" s="12">
        <v>50303</v>
      </c>
      <c r="B26" s="12" t="s">
        <v>154</v>
      </c>
      <c r="C26" s="15">
        <f t="shared" si="8"/>
        <v>42</v>
      </c>
      <c r="D26" s="17">
        <v>42</v>
      </c>
      <c r="E26" s="17">
        <v>0</v>
      </c>
      <c r="F26" s="15">
        <f t="shared" si="9"/>
        <v>0</v>
      </c>
      <c r="G26" s="17">
        <v>0</v>
      </c>
      <c r="H26" s="17">
        <v>0</v>
      </c>
    </row>
    <row r="27" spans="1:8" ht="17.25" customHeight="1">
      <c r="A27" s="12">
        <v>50305</v>
      </c>
      <c r="B27" s="12" t="s">
        <v>155</v>
      </c>
      <c r="C27" s="15">
        <f t="shared" si="8"/>
        <v>2732</v>
      </c>
      <c r="D27" s="17">
        <v>2732</v>
      </c>
      <c r="E27" s="17">
        <v>0</v>
      </c>
      <c r="F27" s="15">
        <f t="shared" si="9"/>
        <v>0</v>
      </c>
      <c r="G27" s="17">
        <v>0</v>
      </c>
      <c r="H27" s="17">
        <v>0</v>
      </c>
    </row>
    <row r="28" spans="1:8" ht="16.5" customHeight="1">
      <c r="A28" s="12">
        <v>50306</v>
      </c>
      <c r="B28" s="12" t="s">
        <v>156</v>
      </c>
      <c r="C28" s="15">
        <f t="shared" si="8"/>
        <v>988</v>
      </c>
      <c r="D28" s="17">
        <v>988</v>
      </c>
      <c r="E28" s="17">
        <v>0</v>
      </c>
      <c r="F28" s="15">
        <f t="shared" si="9"/>
        <v>17</v>
      </c>
      <c r="G28" s="17">
        <v>17</v>
      </c>
      <c r="H28" s="17">
        <v>0</v>
      </c>
    </row>
    <row r="29" spans="1:8" ht="16.5" customHeight="1">
      <c r="A29" s="12">
        <v>50307</v>
      </c>
      <c r="B29" s="12" t="s">
        <v>157</v>
      </c>
      <c r="C29" s="15">
        <f t="shared" si="8"/>
        <v>7499</v>
      </c>
      <c r="D29" s="17">
        <v>7499</v>
      </c>
      <c r="E29" s="17">
        <v>0</v>
      </c>
      <c r="F29" s="15">
        <f t="shared" si="9"/>
        <v>0</v>
      </c>
      <c r="G29" s="17">
        <v>0</v>
      </c>
      <c r="H29" s="17">
        <v>0</v>
      </c>
    </row>
    <row r="30" spans="1:8" ht="16.5" customHeight="1">
      <c r="A30" s="12">
        <v>50399</v>
      </c>
      <c r="B30" s="12" t="s">
        <v>158</v>
      </c>
      <c r="C30" s="15">
        <f t="shared" si="8"/>
        <v>13249</v>
      </c>
      <c r="D30" s="17">
        <v>13249</v>
      </c>
      <c r="E30" s="17">
        <v>0</v>
      </c>
      <c r="F30" s="15">
        <f t="shared" si="9"/>
        <v>15</v>
      </c>
      <c r="G30" s="17">
        <v>15</v>
      </c>
      <c r="H30" s="17">
        <v>0</v>
      </c>
    </row>
    <row r="31" spans="1:8" ht="16.5" customHeight="1">
      <c r="A31" s="12">
        <v>504</v>
      </c>
      <c r="B31" s="16" t="s">
        <v>159</v>
      </c>
      <c r="C31" s="15">
        <f aca="true" t="shared" si="10" ref="C31:H31">SUM(C32:C37)</f>
        <v>17640</v>
      </c>
      <c r="D31" s="15">
        <f t="shared" si="10"/>
        <v>17640</v>
      </c>
      <c r="E31" s="15">
        <f t="shared" si="10"/>
        <v>0</v>
      </c>
      <c r="F31" s="15">
        <f t="shared" si="10"/>
        <v>0</v>
      </c>
      <c r="G31" s="15">
        <f t="shared" si="10"/>
        <v>0</v>
      </c>
      <c r="H31" s="15">
        <f t="shared" si="10"/>
        <v>0</v>
      </c>
    </row>
    <row r="32" spans="1:8" ht="16.5" customHeight="1">
      <c r="A32" s="12">
        <v>50401</v>
      </c>
      <c r="B32" s="12" t="s">
        <v>152</v>
      </c>
      <c r="C32" s="15">
        <f aca="true" t="shared" si="11" ref="C32:C37">D32+E32</f>
        <v>202</v>
      </c>
      <c r="D32" s="17">
        <v>202</v>
      </c>
      <c r="E32" s="17">
        <v>0</v>
      </c>
      <c r="F32" s="15">
        <f aca="true" t="shared" si="12" ref="F32:F37">G32+H32</f>
        <v>0</v>
      </c>
      <c r="G32" s="17">
        <v>0</v>
      </c>
      <c r="H32" s="17">
        <v>0</v>
      </c>
    </row>
    <row r="33" spans="1:8" ht="16.5" customHeight="1">
      <c r="A33" s="12">
        <v>50402</v>
      </c>
      <c r="B33" s="12" t="s">
        <v>153</v>
      </c>
      <c r="C33" s="15">
        <f t="shared" si="11"/>
        <v>595</v>
      </c>
      <c r="D33" s="17">
        <v>595</v>
      </c>
      <c r="E33" s="17">
        <v>0</v>
      </c>
      <c r="F33" s="15">
        <f t="shared" si="12"/>
        <v>0</v>
      </c>
      <c r="G33" s="17">
        <v>0</v>
      </c>
      <c r="H33" s="17">
        <v>0</v>
      </c>
    </row>
    <row r="34" spans="1:8" ht="16.5" customHeight="1">
      <c r="A34" s="12">
        <v>50403</v>
      </c>
      <c r="B34" s="12" t="s">
        <v>154</v>
      </c>
      <c r="C34" s="15">
        <f t="shared" si="11"/>
        <v>45</v>
      </c>
      <c r="D34" s="17">
        <v>45</v>
      </c>
      <c r="E34" s="17">
        <v>0</v>
      </c>
      <c r="F34" s="15">
        <f t="shared" si="12"/>
        <v>0</v>
      </c>
      <c r="G34" s="17">
        <v>0</v>
      </c>
      <c r="H34" s="17">
        <v>0</v>
      </c>
    </row>
    <row r="35" spans="1:8" ht="16.5" customHeight="1">
      <c r="A35" s="12">
        <v>50404</v>
      </c>
      <c r="B35" s="12" t="s">
        <v>156</v>
      </c>
      <c r="C35" s="15">
        <f t="shared" si="11"/>
        <v>95</v>
      </c>
      <c r="D35" s="17">
        <v>95</v>
      </c>
      <c r="E35" s="17">
        <v>0</v>
      </c>
      <c r="F35" s="15">
        <f t="shared" si="12"/>
        <v>0</v>
      </c>
      <c r="G35" s="17">
        <v>0</v>
      </c>
      <c r="H35" s="17">
        <v>0</v>
      </c>
    </row>
    <row r="36" spans="1:8" ht="16.5" customHeight="1">
      <c r="A36" s="12">
        <v>50405</v>
      </c>
      <c r="B36" s="12" t="s">
        <v>157</v>
      </c>
      <c r="C36" s="15">
        <f t="shared" si="11"/>
        <v>10618</v>
      </c>
      <c r="D36" s="17">
        <v>10618</v>
      </c>
      <c r="E36" s="17">
        <v>0</v>
      </c>
      <c r="F36" s="15">
        <f t="shared" si="12"/>
        <v>0</v>
      </c>
      <c r="G36" s="17">
        <v>0</v>
      </c>
      <c r="H36" s="17">
        <v>0</v>
      </c>
    </row>
    <row r="37" spans="1:8" ht="17.25" customHeight="1">
      <c r="A37" s="12">
        <v>50499</v>
      </c>
      <c r="B37" s="12" t="s">
        <v>158</v>
      </c>
      <c r="C37" s="15">
        <f t="shared" si="11"/>
        <v>6085</v>
      </c>
      <c r="D37" s="17">
        <v>6085</v>
      </c>
      <c r="E37" s="17">
        <v>0</v>
      </c>
      <c r="F37" s="15">
        <f t="shared" si="12"/>
        <v>0</v>
      </c>
      <c r="G37" s="17">
        <v>0</v>
      </c>
      <c r="H37" s="17">
        <v>0</v>
      </c>
    </row>
    <row r="38" spans="1:8" ht="16.5" customHeight="1">
      <c r="A38" s="12">
        <v>505</v>
      </c>
      <c r="B38" s="16" t="s">
        <v>160</v>
      </c>
      <c r="C38" s="15">
        <f aca="true" t="shared" si="13" ref="C38:H38">SUM(C39:C41)</f>
        <v>63991</v>
      </c>
      <c r="D38" s="15">
        <f t="shared" si="13"/>
        <v>63991</v>
      </c>
      <c r="E38" s="15">
        <f t="shared" si="13"/>
        <v>0</v>
      </c>
      <c r="F38" s="15">
        <f t="shared" si="13"/>
        <v>53548</v>
      </c>
      <c r="G38" s="15">
        <f t="shared" si="13"/>
        <v>53548</v>
      </c>
      <c r="H38" s="15">
        <f t="shared" si="13"/>
        <v>0</v>
      </c>
    </row>
    <row r="39" spans="1:8" ht="16.5" customHeight="1">
      <c r="A39" s="12">
        <v>50501</v>
      </c>
      <c r="B39" s="12" t="s">
        <v>161</v>
      </c>
      <c r="C39" s="15">
        <f aca="true" t="shared" si="14" ref="C39:C41">D39+E39</f>
        <v>52356</v>
      </c>
      <c r="D39" s="17">
        <v>52356</v>
      </c>
      <c r="E39" s="17">
        <v>0</v>
      </c>
      <c r="F39" s="15">
        <f aca="true" t="shared" si="15" ref="F39:F41">G39+H39</f>
        <v>50084</v>
      </c>
      <c r="G39" s="17">
        <v>50084</v>
      </c>
      <c r="H39" s="17">
        <v>0</v>
      </c>
    </row>
    <row r="40" spans="1:8" ht="16.5" customHeight="1">
      <c r="A40" s="12">
        <v>50502</v>
      </c>
      <c r="B40" s="12" t="s">
        <v>162</v>
      </c>
      <c r="C40" s="15">
        <f t="shared" si="14"/>
        <v>10836</v>
      </c>
      <c r="D40" s="17">
        <v>10836</v>
      </c>
      <c r="E40" s="17">
        <v>0</v>
      </c>
      <c r="F40" s="15">
        <f t="shared" si="15"/>
        <v>3381</v>
      </c>
      <c r="G40" s="17">
        <v>3381</v>
      </c>
      <c r="H40" s="17">
        <v>0</v>
      </c>
    </row>
    <row r="41" spans="1:8" ht="16.5" customHeight="1">
      <c r="A41" s="12">
        <v>50599</v>
      </c>
      <c r="B41" s="12" t="s">
        <v>163</v>
      </c>
      <c r="C41" s="15">
        <f t="shared" si="14"/>
        <v>799</v>
      </c>
      <c r="D41" s="17">
        <v>799</v>
      </c>
      <c r="E41" s="17">
        <v>0</v>
      </c>
      <c r="F41" s="15">
        <f t="shared" si="15"/>
        <v>83</v>
      </c>
      <c r="G41" s="17">
        <v>83</v>
      </c>
      <c r="H41" s="17">
        <v>0</v>
      </c>
    </row>
    <row r="42" spans="1:8" ht="16.5" customHeight="1">
      <c r="A42" s="12">
        <v>506</v>
      </c>
      <c r="B42" s="16" t="s">
        <v>164</v>
      </c>
      <c r="C42" s="15">
        <f aca="true" t="shared" si="16" ref="C42:H42">SUM(C43:C44)</f>
        <v>12002</v>
      </c>
      <c r="D42" s="15">
        <f t="shared" si="16"/>
        <v>12002</v>
      </c>
      <c r="E42" s="15">
        <f t="shared" si="16"/>
        <v>0</v>
      </c>
      <c r="F42" s="15">
        <f t="shared" si="16"/>
        <v>0</v>
      </c>
      <c r="G42" s="15">
        <f t="shared" si="16"/>
        <v>0</v>
      </c>
      <c r="H42" s="15">
        <f t="shared" si="16"/>
        <v>0</v>
      </c>
    </row>
    <row r="43" spans="1:8" ht="16.5" customHeight="1">
      <c r="A43" s="12">
        <v>50601</v>
      </c>
      <c r="B43" s="12" t="s">
        <v>165</v>
      </c>
      <c r="C43" s="15">
        <f aca="true" t="shared" si="17" ref="C43:C48">D43+E43</f>
        <v>11753</v>
      </c>
      <c r="D43" s="17">
        <v>11753</v>
      </c>
      <c r="E43" s="17">
        <v>0</v>
      </c>
      <c r="F43" s="15">
        <f aca="true" t="shared" si="18" ref="F43:F48">G43+H43</f>
        <v>0</v>
      </c>
      <c r="G43" s="17">
        <v>0</v>
      </c>
      <c r="H43" s="17">
        <v>0</v>
      </c>
    </row>
    <row r="44" spans="1:8" ht="16.5" customHeight="1">
      <c r="A44" s="12">
        <v>50602</v>
      </c>
      <c r="B44" s="12" t="s">
        <v>166</v>
      </c>
      <c r="C44" s="15">
        <f t="shared" si="17"/>
        <v>249</v>
      </c>
      <c r="D44" s="17">
        <v>249</v>
      </c>
      <c r="E44" s="17">
        <v>0</v>
      </c>
      <c r="F44" s="15">
        <f t="shared" si="18"/>
        <v>0</v>
      </c>
      <c r="G44" s="17">
        <v>0</v>
      </c>
      <c r="H44" s="17">
        <v>0</v>
      </c>
    </row>
    <row r="45" spans="1:8" ht="16.5" customHeight="1">
      <c r="A45" s="12">
        <v>507</v>
      </c>
      <c r="B45" s="16" t="s">
        <v>167</v>
      </c>
      <c r="C45" s="15">
        <f aca="true" t="shared" si="19" ref="C45:H45">SUM(C46:C48)</f>
        <v>2963</v>
      </c>
      <c r="D45" s="15">
        <f t="shared" si="19"/>
        <v>2963</v>
      </c>
      <c r="E45" s="15">
        <f t="shared" si="19"/>
        <v>0</v>
      </c>
      <c r="F45" s="15">
        <f t="shared" si="19"/>
        <v>0</v>
      </c>
      <c r="G45" s="15">
        <f t="shared" si="19"/>
        <v>0</v>
      </c>
      <c r="H45" s="15">
        <f t="shared" si="19"/>
        <v>0</v>
      </c>
    </row>
    <row r="46" spans="1:8" ht="16.5" customHeight="1">
      <c r="A46" s="12">
        <v>50701</v>
      </c>
      <c r="B46" s="12" t="s">
        <v>168</v>
      </c>
      <c r="C46" s="15">
        <f t="shared" si="17"/>
        <v>1618</v>
      </c>
      <c r="D46" s="17">
        <v>1618</v>
      </c>
      <c r="E46" s="17">
        <v>0</v>
      </c>
      <c r="F46" s="15">
        <f t="shared" si="18"/>
        <v>0</v>
      </c>
      <c r="G46" s="17">
        <v>0</v>
      </c>
      <c r="H46" s="17">
        <v>0</v>
      </c>
    </row>
    <row r="47" spans="1:8" ht="16.5" customHeight="1">
      <c r="A47" s="12">
        <v>50702</v>
      </c>
      <c r="B47" s="12" t="s">
        <v>169</v>
      </c>
      <c r="C47" s="15">
        <f t="shared" si="17"/>
        <v>0</v>
      </c>
      <c r="D47" s="17">
        <v>0</v>
      </c>
      <c r="E47" s="17">
        <v>0</v>
      </c>
      <c r="F47" s="15">
        <f t="shared" si="18"/>
        <v>0</v>
      </c>
      <c r="G47" s="17">
        <v>0</v>
      </c>
      <c r="H47" s="17">
        <v>0</v>
      </c>
    </row>
    <row r="48" spans="1:8" ht="16.5" customHeight="1">
      <c r="A48" s="12">
        <v>50799</v>
      </c>
      <c r="B48" s="12" t="s">
        <v>170</v>
      </c>
      <c r="C48" s="15">
        <f t="shared" si="17"/>
        <v>1345</v>
      </c>
      <c r="D48" s="17">
        <v>1345</v>
      </c>
      <c r="E48" s="17">
        <v>0</v>
      </c>
      <c r="F48" s="15">
        <f t="shared" si="18"/>
        <v>0</v>
      </c>
      <c r="G48" s="17">
        <v>0</v>
      </c>
      <c r="H48" s="17">
        <v>0</v>
      </c>
    </row>
    <row r="49" spans="1:8" ht="16.5" customHeight="1">
      <c r="A49" s="12">
        <v>508</v>
      </c>
      <c r="B49" s="16" t="s">
        <v>171</v>
      </c>
      <c r="C49" s="15">
        <f aca="true" t="shared" si="20" ref="C49:H49">SUM(C50:C51)</f>
        <v>0</v>
      </c>
      <c r="D49" s="15">
        <f t="shared" si="20"/>
        <v>0</v>
      </c>
      <c r="E49" s="18">
        <f t="shared" si="20"/>
        <v>0</v>
      </c>
      <c r="F49" s="15">
        <f t="shared" si="20"/>
        <v>0</v>
      </c>
      <c r="G49" s="15">
        <f t="shared" si="20"/>
        <v>0</v>
      </c>
      <c r="H49" s="15">
        <f t="shared" si="20"/>
        <v>0</v>
      </c>
    </row>
    <row r="50" spans="1:8" ht="16.5" customHeight="1">
      <c r="A50" s="12">
        <v>50801</v>
      </c>
      <c r="B50" s="12" t="s">
        <v>172</v>
      </c>
      <c r="C50" s="15">
        <f aca="true" t="shared" si="21" ref="C50:C57">D50+E50</f>
        <v>0</v>
      </c>
      <c r="D50" s="19">
        <v>0</v>
      </c>
      <c r="E50" s="17">
        <v>0</v>
      </c>
      <c r="F50" s="20">
        <f aca="true" t="shared" si="22" ref="F50:F57">G50+H50</f>
        <v>0</v>
      </c>
      <c r="G50" s="17">
        <v>0</v>
      </c>
      <c r="H50" s="17">
        <v>0</v>
      </c>
    </row>
    <row r="51" spans="1:8" ht="17.25" customHeight="1">
      <c r="A51" s="12">
        <v>50802</v>
      </c>
      <c r="B51" s="12" t="s">
        <v>173</v>
      </c>
      <c r="C51" s="15">
        <f t="shared" si="21"/>
        <v>0</v>
      </c>
      <c r="D51" s="17">
        <v>0</v>
      </c>
      <c r="E51" s="21">
        <v>0</v>
      </c>
      <c r="F51" s="15">
        <f t="shared" si="22"/>
        <v>0</v>
      </c>
      <c r="G51" s="17">
        <v>0</v>
      </c>
      <c r="H51" s="17">
        <v>0</v>
      </c>
    </row>
    <row r="52" spans="1:8" ht="16.5" customHeight="1">
      <c r="A52" s="12">
        <v>509</v>
      </c>
      <c r="B52" s="16" t="s">
        <v>174</v>
      </c>
      <c r="C52" s="15">
        <f aca="true" t="shared" si="23" ref="C52:H52">SUM(C53:C57)</f>
        <v>13515</v>
      </c>
      <c r="D52" s="15">
        <f t="shared" si="23"/>
        <v>13515</v>
      </c>
      <c r="E52" s="15">
        <f t="shared" si="23"/>
        <v>0</v>
      </c>
      <c r="F52" s="15">
        <f t="shared" si="23"/>
        <v>8658</v>
      </c>
      <c r="G52" s="15">
        <f t="shared" si="23"/>
        <v>8658</v>
      </c>
      <c r="H52" s="15">
        <f t="shared" si="23"/>
        <v>0</v>
      </c>
    </row>
    <row r="53" spans="1:8" ht="16.5" customHeight="1">
      <c r="A53" s="12">
        <v>50901</v>
      </c>
      <c r="B53" s="12" t="s">
        <v>175</v>
      </c>
      <c r="C53" s="15">
        <f t="shared" si="21"/>
        <v>5851</v>
      </c>
      <c r="D53" s="17">
        <v>5851</v>
      </c>
      <c r="E53" s="17">
        <v>0</v>
      </c>
      <c r="F53" s="15">
        <f t="shared" si="22"/>
        <v>3649</v>
      </c>
      <c r="G53" s="17">
        <v>3649</v>
      </c>
      <c r="H53" s="17">
        <v>0</v>
      </c>
    </row>
    <row r="54" spans="1:8" ht="16.5" customHeight="1">
      <c r="A54" s="12">
        <v>50902</v>
      </c>
      <c r="B54" s="12" t="s">
        <v>176</v>
      </c>
      <c r="C54" s="15">
        <f t="shared" si="21"/>
        <v>151</v>
      </c>
      <c r="D54" s="17">
        <v>151</v>
      </c>
      <c r="E54" s="17">
        <v>0</v>
      </c>
      <c r="F54" s="15">
        <f t="shared" si="22"/>
        <v>0</v>
      </c>
      <c r="G54" s="17">
        <v>0</v>
      </c>
      <c r="H54" s="17">
        <v>0</v>
      </c>
    </row>
    <row r="55" spans="1:8" ht="16.5" customHeight="1">
      <c r="A55" s="12">
        <v>50903</v>
      </c>
      <c r="B55" s="12" t="s">
        <v>177</v>
      </c>
      <c r="C55" s="15">
        <f t="shared" si="21"/>
        <v>392</v>
      </c>
      <c r="D55" s="17">
        <v>392</v>
      </c>
      <c r="E55" s="17">
        <v>0</v>
      </c>
      <c r="F55" s="15">
        <f t="shared" si="22"/>
        <v>0</v>
      </c>
      <c r="G55" s="17">
        <v>0</v>
      </c>
      <c r="H55" s="17">
        <v>0</v>
      </c>
    </row>
    <row r="56" spans="1:8" ht="16.5" customHeight="1">
      <c r="A56" s="12">
        <v>50905</v>
      </c>
      <c r="B56" s="12" t="s">
        <v>178</v>
      </c>
      <c r="C56" s="15">
        <f t="shared" si="21"/>
        <v>3787</v>
      </c>
      <c r="D56" s="17">
        <v>3787</v>
      </c>
      <c r="E56" s="17">
        <v>0</v>
      </c>
      <c r="F56" s="15">
        <f t="shared" si="22"/>
        <v>3787</v>
      </c>
      <c r="G56" s="17">
        <v>3787</v>
      </c>
      <c r="H56" s="17">
        <v>0</v>
      </c>
    </row>
    <row r="57" spans="1:8" ht="16.5" customHeight="1">
      <c r="A57" s="12">
        <v>50999</v>
      </c>
      <c r="B57" s="12" t="s">
        <v>179</v>
      </c>
      <c r="C57" s="15">
        <f t="shared" si="21"/>
        <v>3334</v>
      </c>
      <c r="D57" s="17">
        <v>3334</v>
      </c>
      <c r="E57" s="17">
        <v>0</v>
      </c>
      <c r="F57" s="15">
        <f t="shared" si="22"/>
        <v>1222</v>
      </c>
      <c r="G57" s="17">
        <v>1222</v>
      </c>
      <c r="H57" s="17">
        <v>0</v>
      </c>
    </row>
    <row r="58" spans="1:8" ht="16.5" customHeight="1">
      <c r="A58" s="12">
        <v>510</v>
      </c>
      <c r="B58" s="16" t="s">
        <v>180</v>
      </c>
      <c r="C58" s="15">
        <f aca="true" t="shared" si="24" ref="C58:H58">SUM(C59:C61)</f>
        <v>27091</v>
      </c>
      <c r="D58" s="15">
        <f t="shared" si="24"/>
        <v>27091</v>
      </c>
      <c r="E58" s="15">
        <f t="shared" si="24"/>
        <v>0</v>
      </c>
      <c r="F58" s="15">
        <f t="shared" si="24"/>
        <v>0</v>
      </c>
      <c r="G58" s="15">
        <f t="shared" si="24"/>
        <v>0</v>
      </c>
      <c r="H58" s="15">
        <f t="shared" si="24"/>
        <v>0</v>
      </c>
    </row>
    <row r="59" spans="1:8" ht="16.5" customHeight="1">
      <c r="A59" s="12">
        <v>51002</v>
      </c>
      <c r="B59" s="12" t="s">
        <v>181</v>
      </c>
      <c r="C59" s="15">
        <f aca="true" t="shared" si="25" ref="C59:C61">D59+E59</f>
        <v>27091</v>
      </c>
      <c r="D59" s="17">
        <v>27091</v>
      </c>
      <c r="E59" s="17">
        <v>0</v>
      </c>
      <c r="F59" s="15">
        <f aca="true" t="shared" si="26" ref="F59:F61">G59+H59</f>
        <v>0</v>
      </c>
      <c r="G59" s="17">
        <v>0</v>
      </c>
      <c r="H59" s="17">
        <v>0</v>
      </c>
    </row>
    <row r="60" spans="1:8" ht="16.5" customHeight="1">
      <c r="A60" s="12">
        <v>51003</v>
      </c>
      <c r="B60" s="12" t="s">
        <v>182</v>
      </c>
      <c r="C60" s="18">
        <f t="shared" si="25"/>
        <v>0</v>
      </c>
      <c r="D60" s="17">
        <v>0</v>
      </c>
      <c r="E60" s="17">
        <v>0</v>
      </c>
      <c r="F60" s="15">
        <f t="shared" si="26"/>
        <v>0</v>
      </c>
      <c r="G60" s="17">
        <v>0</v>
      </c>
      <c r="H60" s="17">
        <v>0</v>
      </c>
    </row>
    <row r="61" spans="1:8" ht="15" customHeight="1">
      <c r="A61" s="12">
        <v>51004</v>
      </c>
      <c r="B61" s="22" t="s">
        <v>183</v>
      </c>
      <c r="C61" s="15">
        <f t="shared" si="25"/>
        <v>0</v>
      </c>
      <c r="D61" s="23">
        <v>0</v>
      </c>
      <c r="E61" s="17">
        <v>0</v>
      </c>
      <c r="F61" s="15">
        <f t="shared" si="26"/>
        <v>0</v>
      </c>
      <c r="G61" s="17">
        <v>0</v>
      </c>
      <c r="H61" s="17">
        <v>0</v>
      </c>
    </row>
    <row r="62" spans="1:8" ht="16.5" customHeight="1">
      <c r="A62" s="12">
        <v>511</v>
      </c>
      <c r="B62" s="16" t="s">
        <v>184</v>
      </c>
      <c r="C62" s="14">
        <f aca="true" t="shared" si="27" ref="C62:H62">SUM(C63:C66)</f>
        <v>15100</v>
      </c>
      <c r="D62" s="15">
        <f t="shared" si="27"/>
        <v>15100</v>
      </c>
      <c r="E62" s="15">
        <f t="shared" si="27"/>
        <v>0</v>
      </c>
      <c r="F62" s="15">
        <f t="shared" si="27"/>
        <v>0</v>
      </c>
      <c r="G62" s="15">
        <f t="shared" si="27"/>
        <v>0</v>
      </c>
      <c r="H62" s="15">
        <f t="shared" si="27"/>
        <v>0</v>
      </c>
    </row>
    <row r="63" spans="1:8" ht="16.5" customHeight="1">
      <c r="A63" s="12">
        <v>51101</v>
      </c>
      <c r="B63" s="12" t="s">
        <v>185</v>
      </c>
      <c r="C63" s="15">
        <f aca="true" t="shared" si="28" ref="C63:C66">D63+E63</f>
        <v>15007</v>
      </c>
      <c r="D63" s="17">
        <v>15007</v>
      </c>
      <c r="E63" s="17">
        <v>0</v>
      </c>
      <c r="F63" s="15">
        <f aca="true" t="shared" si="29" ref="F63:F66">G63+H63</f>
        <v>0</v>
      </c>
      <c r="G63" s="17">
        <v>0</v>
      </c>
      <c r="H63" s="17">
        <v>0</v>
      </c>
    </row>
    <row r="64" spans="1:8" ht="16.5" customHeight="1">
      <c r="A64" s="12">
        <v>51102</v>
      </c>
      <c r="B64" s="12" t="s">
        <v>186</v>
      </c>
      <c r="C64" s="15">
        <f t="shared" si="28"/>
        <v>22</v>
      </c>
      <c r="D64" s="17">
        <v>22</v>
      </c>
      <c r="E64" s="17">
        <v>0</v>
      </c>
      <c r="F64" s="15">
        <f t="shared" si="29"/>
        <v>0</v>
      </c>
      <c r="G64" s="17">
        <v>0</v>
      </c>
      <c r="H64" s="17">
        <v>0</v>
      </c>
    </row>
    <row r="65" spans="1:8" ht="16.5" customHeight="1">
      <c r="A65" s="12">
        <v>51103</v>
      </c>
      <c r="B65" s="12" t="s">
        <v>187</v>
      </c>
      <c r="C65" s="15">
        <f t="shared" si="28"/>
        <v>71</v>
      </c>
      <c r="D65" s="17">
        <v>71</v>
      </c>
      <c r="E65" s="17">
        <v>0</v>
      </c>
      <c r="F65" s="15">
        <f t="shared" si="29"/>
        <v>0</v>
      </c>
      <c r="G65" s="17">
        <v>0</v>
      </c>
      <c r="H65" s="17">
        <v>0</v>
      </c>
    </row>
    <row r="66" spans="1:8" ht="16.5" customHeight="1">
      <c r="A66" s="12">
        <v>51104</v>
      </c>
      <c r="B66" s="12" t="s">
        <v>188</v>
      </c>
      <c r="C66" s="15">
        <f t="shared" si="28"/>
        <v>0</v>
      </c>
      <c r="D66" s="17">
        <v>0</v>
      </c>
      <c r="E66" s="17">
        <v>0</v>
      </c>
      <c r="F66" s="15">
        <f t="shared" si="29"/>
        <v>0</v>
      </c>
      <c r="G66" s="17">
        <v>0</v>
      </c>
      <c r="H66" s="17">
        <v>0</v>
      </c>
    </row>
    <row r="67" spans="1:8" ht="16.5" customHeight="1">
      <c r="A67" s="12">
        <v>599</v>
      </c>
      <c r="B67" s="16" t="s">
        <v>189</v>
      </c>
      <c r="C67" s="15">
        <f aca="true" t="shared" si="30" ref="C67:H67">SUM(C68:C71)</f>
        <v>397</v>
      </c>
      <c r="D67" s="15">
        <f t="shared" si="30"/>
        <v>397</v>
      </c>
      <c r="E67" s="15">
        <f t="shared" si="30"/>
        <v>0</v>
      </c>
      <c r="F67" s="15">
        <f t="shared" si="30"/>
        <v>0</v>
      </c>
      <c r="G67" s="15">
        <f t="shared" si="30"/>
        <v>0</v>
      </c>
      <c r="H67" s="15">
        <f t="shared" si="30"/>
        <v>0</v>
      </c>
    </row>
    <row r="68" spans="1:8" ht="17.25" customHeight="1">
      <c r="A68" s="12">
        <v>59906</v>
      </c>
      <c r="B68" s="12" t="s">
        <v>190</v>
      </c>
      <c r="C68" s="15">
        <f aca="true" t="shared" si="31" ref="C68:C71">D68+E68</f>
        <v>0</v>
      </c>
      <c r="D68" s="17">
        <v>0</v>
      </c>
      <c r="E68" s="17">
        <v>0</v>
      </c>
      <c r="F68" s="15">
        <f aca="true" t="shared" si="32" ref="F68:F71">G68+H68</f>
        <v>0</v>
      </c>
      <c r="G68" s="17">
        <v>0</v>
      </c>
      <c r="H68" s="17">
        <v>0</v>
      </c>
    </row>
    <row r="69" spans="1:8" ht="16.5" customHeight="1">
      <c r="A69" s="12">
        <v>59907</v>
      </c>
      <c r="B69" s="12" t="s">
        <v>191</v>
      </c>
      <c r="C69" s="15">
        <f t="shared" si="31"/>
        <v>0</v>
      </c>
      <c r="D69" s="17">
        <v>0</v>
      </c>
      <c r="E69" s="17">
        <v>0</v>
      </c>
      <c r="F69" s="15">
        <f t="shared" si="32"/>
        <v>0</v>
      </c>
      <c r="G69" s="17">
        <v>0</v>
      </c>
      <c r="H69" s="17">
        <v>0</v>
      </c>
    </row>
    <row r="70" spans="1:8" ht="16.5" customHeight="1">
      <c r="A70" s="12">
        <v>59908</v>
      </c>
      <c r="B70" s="12" t="s">
        <v>192</v>
      </c>
      <c r="C70" s="15">
        <f t="shared" si="31"/>
        <v>0</v>
      </c>
      <c r="D70" s="17">
        <v>0</v>
      </c>
      <c r="E70" s="17">
        <v>0</v>
      </c>
      <c r="F70" s="15">
        <f t="shared" si="32"/>
        <v>0</v>
      </c>
      <c r="G70" s="17">
        <v>0</v>
      </c>
      <c r="H70" s="17">
        <v>0</v>
      </c>
    </row>
    <row r="71" spans="1:8" ht="16.5" customHeight="1">
      <c r="A71" s="12">
        <v>59999</v>
      </c>
      <c r="B71" s="12" t="s">
        <v>120</v>
      </c>
      <c r="C71" s="15">
        <f t="shared" si="31"/>
        <v>397</v>
      </c>
      <c r="D71" s="17">
        <v>397</v>
      </c>
      <c r="E71" s="17">
        <v>0</v>
      </c>
      <c r="F71" s="15">
        <f t="shared" si="32"/>
        <v>0</v>
      </c>
      <c r="G71" s="17">
        <v>0</v>
      </c>
      <c r="H71" s="17">
        <v>0</v>
      </c>
    </row>
  </sheetData>
  <sheetProtection/>
  <mergeCells count="5">
    <mergeCell ref="A1:H1"/>
    <mergeCell ref="A4:A5"/>
    <mergeCell ref="B4:B5"/>
    <mergeCell ref="C4:C5"/>
    <mergeCell ref="F4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2021-05-20T07:16:44Z</dcterms:created>
  <dcterms:modified xsi:type="dcterms:W3CDTF">2022-11-08T09:55:17Z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AE89AD6A9549437BA73E4FFB4B4B69BD</vt:lpwstr>
  </property>
  <property fmtid="{D5CDD505-2E9C-101B-9397-08002B2CF9AE}" pid="4" name="KSOProductBuildV">
    <vt:lpwstr>2052-11.1.0.12763</vt:lpwstr>
  </property>
</Properties>
</file>