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50" windowHeight="11700" firstSheet="1" activeTab="1"/>
  </bookViews>
  <sheets>
    <sheet name="Define" sheetId="1" state="hidden" r:id="rId1"/>
    <sheet name="基金收支预算总表" sheetId="2" r:id="rId2"/>
  </sheets>
  <definedNames/>
  <calcPr fullCalcOnLoad="1" fullPrecision="0"/>
</workbook>
</file>

<file path=xl/sharedStrings.xml><?xml version="1.0" encoding="utf-8"?>
<sst xmlns="http://schemas.openxmlformats.org/spreadsheetml/2006/main" count="92" uniqueCount="88">
  <si>
    <t>FORMULA_DBT=</t>
  </si>
  <si>
    <t>YB01 (2)</t>
  </si>
  <si>
    <t>YB01</t>
  </si>
  <si>
    <t>D:\用户目录\DESKTOP\工作\12月29日做表\2014年决算表(公式）.XLS</t>
  </si>
  <si>
    <t>一、农网还贷资金收入</t>
  </si>
  <si>
    <t xml:space="preserve">    大中型水库移民后期扶持基金支出</t>
  </si>
  <si>
    <t xml:space="preserve">    三峡水库库区基金支出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</si>
  <si>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</si>
  <si>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</si>
  <si>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</si>
  <si>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</si>
  <si>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</si>
  <si>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转移性支出</t>
  </si>
  <si>
    <t>一、文化体育与传媒支出</t>
  </si>
  <si>
    <t xml:space="preserve">    国家电影事业发展专项资金及对应专项债务收入安排的支出</t>
  </si>
  <si>
    <t>二、社会保障和就业支出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</si>
  <si>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</si>
  <si>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</si>
  <si>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</si>
  <si>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</si>
  <si>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</si>
  <si>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</si>
  <si>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</si>
  <si>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</si>
  <si>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</si>
  <si>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彩票发行销售机构业务费安排的支出</t>
  </si>
  <si>
    <t>转移性收入</t>
  </si>
  <si>
    <t>2018年政府性基金预算收支表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</si>
  <si>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</si>
  <si>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</si>
  <si>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</si>
  <si>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</si>
  <si>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</si>
  <si>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</si>
  <si>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</si>
  <si>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</si>
  <si>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</si>
  <si>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 xml:space="preserve">    小型水库移民扶助基金及对应专项债务收入安排的支出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</si>
  <si>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</si>
  <si>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</si>
  <si>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</si>
  <si>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</si>
  <si>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</si>
  <si>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</si>
  <si>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</si>
  <si>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</si>
  <si>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</si>
  <si>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</si>
  <si>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</si>
  <si>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</si>
  <si>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</si>
  <si>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</si>
  <si>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</si>
  <si>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</si>
  <si>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</si>
  <si>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</si>
  <si>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</si>
  <si>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</si>
  <si>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</si>
  <si>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</si>
  <si>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</si>
  <si>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</si>
  <si>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</si>
  <si>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</si>
  <si>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其他政府性基金及对应专项债务收入安排的支出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</si>
  <si>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</si>
  <si>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</si>
  <si>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</si>
  <si>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</si>
  <si>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</si>
  <si>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</si>
  <si>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</si>
  <si>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</si>
  <si>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</si>
  <si>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</si>
  <si>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</si>
  <si>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</si>
  <si>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</si>
  <si>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</si>
  <si>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</si>
  <si>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</si>
  <si>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</si>
  <si>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</si>
  <si>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</si>
  <si>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</si>
  <si>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</si>
  <si>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</si>
  <si>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单位：万元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</si>
</sst>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"/>
    <numFmt numFmtId="189" formatCode="_ * #,##0.00_ ;_ * \-#,##0.00_ ;_ * &quot;-&quot;_ ;_ @_ "/>
    <numFmt numFmtId="190" formatCode="_ * #,##0.0_ ;_ * \-#,##0.0_ ;_ * &quot;-&quot;_ ;_ @_ "/>
    <numFmt numFmtId="191" formatCode="_ * #,##0.0_ ;_ * \-#,##0.0_ ;_ * &quot;-&quot;??_ ;_ @_ "/>
    <numFmt numFmtId="192" formatCode="_ * #,##0_ ;_ * \-#,##0_ ;_ * &quot;-&quot;??_ ;_ @_ "/>
    <numFmt numFmtId="193" formatCode="0.0_ "/>
    <numFmt numFmtId="194" formatCode="0;_老"/>
    <numFmt numFmtId="195" formatCode="_ * #,##0.000_ ;_ * \-#,##0.000_ ;_ * &quot;-&quot;??_ ;_ @_ "/>
    <numFmt numFmtId="196" formatCode="0_ "/>
    <numFmt numFmtId="197" formatCode="0.00_ "/>
    <numFmt numFmtId="198" formatCode="0.0%"/>
  </numFmts>
  <fonts count="49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6" fillId="0" borderId="0">
      <alignment/>
      <protection/>
    </xf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3" fontId="4" fillId="32" borderId="10" xfId="0" applyNumberFormat="1" applyFont="1" applyFill="1" applyBorder="1" applyAlignment="1" applyProtection="1">
      <alignment horizontal="left" vertical="center"/>
      <protection/>
    </xf>
    <xf numFmtId="3" fontId="47" fillId="32" borderId="10" xfId="0" applyNumberFormat="1" applyFont="1" applyFill="1" applyBorder="1" applyAlignment="1" applyProtection="1">
      <alignment vertical="center"/>
      <protection/>
    </xf>
    <xf numFmtId="196" fontId="29" fillId="0" borderId="10" xfId="0" applyNumberFormat="1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>
      <alignment horizontal="left" vertical="center"/>
    </xf>
    <xf numFmtId="3" fontId="48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3</v>
      </c>
      <c r="C1" t="s">
        <v>1</v>
      </c>
      <c r="D1" t="s">
        <v>3</v>
      </c>
      <c r="E1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41.125" style="12" customWidth="1"/>
    <col min="2" max="3" width="11.375" style="12" customWidth="1"/>
    <col min="4" max="4" width="59.625" style="12" customWidth="1"/>
    <col min="5" max="5" width="12.875" style="12" customWidth="1"/>
    <col min="6" max="6" width="10.875" style="12" customWidth="1"/>
    <col min="7" max="16384" width="9.00390625" style="12" customWidth="1"/>
  </cols>
  <sheetData>
    <row r="1" ht="14.25">
      <c r="A1" s="1"/>
    </row>
    <row r="2" spans="1:6" ht="25.5" customHeight="1">
      <c r="A2" s="11" t="s">
        <v>27</v>
      </c>
      <c r="B2" s="11"/>
      <c r="C2" s="11"/>
      <c r="D2" s="11"/>
      <c r="E2" s="11"/>
      <c r="F2" s="11"/>
    </row>
    <row r="3" spans="1:6" ht="30" customHeight="1">
      <c r="A3" s="1"/>
      <c r="E3" s="28" t="s">
        <v>87</v>
      </c>
      <c r="F3" s="27"/>
    </row>
    <row r="4" spans="1:6" ht="31.5" customHeight="1">
      <c r="A4" s="13" t="s">
        <v>28</v>
      </c>
      <c r="B4" s="14"/>
      <c r="C4" s="14"/>
      <c r="D4" s="26" t="s">
        <v>29</v>
      </c>
      <c r="E4" s="26"/>
      <c r="F4" s="26"/>
    </row>
    <row r="5" spans="1:6" ht="35.25" customHeight="1">
      <c r="A5" s="2" t="s">
        <v>30</v>
      </c>
      <c r="B5" s="8" t="s">
        <v>31</v>
      </c>
      <c r="C5" s="2" t="s">
        <v>32</v>
      </c>
      <c r="D5" s="2" t="s">
        <v>30</v>
      </c>
      <c r="E5" s="8" t="s">
        <v>31</v>
      </c>
      <c r="F5" s="2" t="s">
        <v>32</v>
      </c>
    </row>
    <row r="6" spans="1:6" s="18" customFormat="1" ht="19.5" customHeight="1">
      <c r="A6" s="15" t="s">
        <v>4</v>
      </c>
      <c r="B6" s="16"/>
      <c r="C6" s="16"/>
      <c r="D6" s="15" t="s">
        <v>13</v>
      </c>
      <c r="E6" s="17"/>
      <c r="F6" s="17"/>
    </row>
    <row r="7" spans="1:6" s="18" customFormat="1" ht="19.5" customHeight="1">
      <c r="A7" s="15" t="s">
        <v>33</v>
      </c>
      <c r="B7" s="16"/>
      <c r="C7" s="16"/>
      <c r="D7" s="19" t="s">
        <v>14</v>
      </c>
      <c r="E7" s="16"/>
      <c r="F7" s="16"/>
    </row>
    <row r="8" spans="1:6" s="18" customFormat="1" ht="19.5" customHeight="1">
      <c r="A8" s="15" t="s">
        <v>34</v>
      </c>
      <c r="B8" s="16"/>
      <c r="C8" s="16"/>
      <c r="D8" s="15" t="s">
        <v>15</v>
      </c>
      <c r="E8" s="16">
        <f>SUM(E9:E10)</f>
        <v>45</v>
      </c>
      <c r="F8" s="16">
        <f>SUM(F9:F10)</f>
        <v>33</v>
      </c>
    </row>
    <row r="9" spans="1:6" s="18" customFormat="1" ht="19.5" customHeight="1">
      <c r="A9" s="20" t="s">
        <v>35</v>
      </c>
      <c r="B9" s="16"/>
      <c r="C9" s="16"/>
      <c r="D9" s="19" t="s">
        <v>5</v>
      </c>
      <c r="E9" s="16">
        <v>45</v>
      </c>
      <c r="F9" s="16">
        <v>33</v>
      </c>
    </row>
    <row r="10" spans="1:6" s="18" customFormat="1" ht="19.5" customHeight="1">
      <c r="A10" s="15" t="s">
        <v>36</v>
      </c>
      <c r="B10" s="21">
        <v>2895</v>
      </c>
      <c r="C10" s="16">
        <v>5380</v>
      </c>
      <c r="D10" s="19" t="s">
        <v>37</v>
      </c>
      <c r="E10" s="16"/>
      <c r="F10" s="16"/>
    </row>
    <row r="11" spans="1:6" s="18" customFormat="1" ht="19.5" customHeight="1">
      <c r="A11" s="15" t="s">
        <v>38</v>
      </c>
      <c r="B11" s="21">
        <v>1062</v>
      </c>
      <c r="C11" s="16">
        <v>2300</v>
      </c>
      <c r="D11" s="15" t="s">
        <v>16</v>
      </c>
      <c r="E11" s="16"/>
      <c r="F11" s="16"/>
    </row>
    <row r="12" spans="1:6" s="18" customFormat="1" ht="19.5" customHeight="1">
      <c r="A12" s="15" t="s">
        <v>39</v>
      </c>
      <c r="B12" s="21">
        <v>68176</v>
      </c>
      <c r="C12" s="16">
        <v>150000</v>
      </c>
      <c r="D12" s="15" t="s">
        <v>17</v>
      </c>
      <c r="E12" s="16"/>
      <c r="F12" s="16"/>
    </row>
    <row r="13" spans="1:6" s="18" customFormat="1" ht="19.5" customHeight="1">
      <c r="A13" s="15" t="s">
        <v>40</v>
      </c>
      <c r="B13" s="21"/>
      <c r="C13" s="16"/>
      <c r="D13" s="15" t="s">
        <v>18</v>
      </c>
      <c r="E13" s="16"/>
      <c r="F13" s="16"/>
    </row>
    <row r="14" spans="1:6" s="18" customFormat="1" ht="19.5" customHeight="1">
      <c r="A14" s="15" t="s">
        <v>41</v>
      </c>
      <c r="B14" s="16"/>
      <c r="C14" s="16"/>
      <c r="D14" s="15" t="s">
        <v>19</v>
      </c>
      <c r="E14" s="16">
        <f>SUM(E15:E20)</f>
        <v>51811</v>
      </c>
      <c r="F14" s="16">
        <f>SUM(F15:F20)</f>
        <v>158696</v>
      </c>
    </row>
    <row r="15" spans="1:6" s="18" customFormat="1" ht="19.5" customHeight="1">
      <c r="A15" s="15" t="s">
        <v>42</v>
      </c>
      <c r="B15" s="16"/>
      <c r="C15" s="16"/>
      <c r="D15" s="15" t="s">
        <v>43</v>
      </c>
      <c r="E15" s="16">
        <f>48376</f>
        <v>48376</v>
      </c>
      <c r="F15" s="16">
        <f>150000+516</f>
        <v>150516</v>
      </c>
    </row>
    <row r="16" spans="1:6" s="18" customFormat="1" ht="19.5" customHeight="1">
      <c r="A16" s="15" t="s">
        <v>44</v>
      </c>
      <c r="B16" s="16"/>
      <c r="C16" s="16"/>
      <c r="D16" s="15" t="s">
        <v>45</v>
      </c>
      <c r="E16" s="16"/>
      <c r="F16" s="16"/>
    </row>
    <row r="17" spans="1:6" s="18" customFormat="1" ht="19.5" customHeight="1">
      <c r="A17" s="15" t="s">
        <v>46</v>
      </c>
      <c r="B17" s="16"/>
      <c r="C17" s="16"/>
      <c r="D17" s="15" t="s">
        <v>47</v>
      </c>
      <c r="E17" s="16">
        <v>2895</v>
      </c>
      <c r="F17" s="16">
        <v>5380</v>
      </c>
    </row>
    <row r="18" spans="1:6" s="18" customFormat="1" ht="19.5" customHeight="1">
      <c r="A18" s="15" t="s">
        <v>48</v>
      </c>
      <c r="B18" s="16"/>
      <c r="C18" s="16"/>
      <c r="D18" s="15" t="s">
        <v>49</v>
      </c>
      <c r="E18" s="16"/>
      <c r="F18" s="16"/>
    </row>
    <row r="19" spans="1:6" s="18" customFormat="1" ht="19.5" customHeight="1">
      <c r="A19" s="15" t="s">
        <v>50</v>
      </c>
      <c r="B19" s="16">
        <v>540</v>
      </c>
      <c r="C19" s="16">
        <v>2800</v>
      </c>
      <c r="D19" s="15" t="s">
        <v>51</v>
      </c>
      <c r="E19" s="16"/>
      <c r="F19" s="16"/>
    </row>
    <row r="20" spans="1:6" s="18" customFormat="1" ht="19.5" customHeight="1">
      <c r="A20" s="15" t="s">
        <v>52</v>
      </c>
      <c r="B20" s="16"/>
      <c r="C20" s="16"/>
      <c r="D20" s="15" t="s">
        <v>53</v>
      </c>
      <c r="E20" s="16">
        <v>540</v>
      </c>
      <c r="F20" s="16">
        <v>2800</v>
      </c>
    </row>
    <row r="21" spans="1:6" s="18" customFormat="1" ht="19.5" customHeight="1">
      <c r="A21" s="3" t="s">
        <v>54</v>
      </c>
      <c r="B21" s="4"/>
      <c r="C21" s="4"/>
      <c r="D21" s="15" t="s">
        <v>20</v>
      </c>
      <c r="E21" s="16"/>
      <c r="F21" s="16"/>
    </row>
    <row r="22" spans="1:6" s="18" customFormat="1" ht="19.5" customHeight="1">
      <c r="A22" s="3" t="s">
        <v>55</v>
      </c>
      <c r="B22" s="4"/>
      <c r="C22" s="4"/>
      <c r="D22" s="22" t="s">
        <v>56</v>
      </c>
      <c r="E22" s="16"/>
      <c r="F22" s="16"/>
    </row>
    <row r="23" spans="1:6" ht="19.5" customHeight="1">
      <c r="A23" s="23"/>
      <c r="B23" s="4"/>
      <c r="C23" s="4"/>
      <c r="D23" s="5" t="s">
        <v>57</v>
      </c>
      <c r="E23" s="4"/>
      <c r="F23" s="4"/>
    </row>
    <row r="24" spans="1:6" ht="19.5" customHeight="1">
      <c r="A24" s="3"/>
      <c r="B24" s="4"/>
      <c r="C24" s="4"/>
      <c r="D24" s="5" t="s">
        <v>6</v>
      </c>
      <c r="E24" s="4"/>
      <c r="F24" s="4"/>
    </row>
    <row r="25" spans="1:6" ht="19.5" customHeight="1">
      <c r="A25" s="4"/>
      <c r="B25" s="4"/>
      <c r="C25" s="4"/>
      <c r="D25" s="5" t="s">
        <v>58</v>
      </c>
      <c r="E25" s="24"/>
      <c r="F25" s="24"/>
    </row>
    <row r="26" spans="1:6" ht="19.5" customHeight="1">
      <c r="A26" s="4"/>
      <c r="B26" s="4"/>
      <c r="C26" s="4"/>
      <c r="D26" s="9" t="s">
        <v>21</v>
      </c>
      <c r="E26" s="24"/>
      <c r="F26" s="24"/>
    </row>
    <row r="27" spans="1:6" ht="19.5" customHeight="1">
      <c r="A27" s="9"/>
      <c r="B27" s="4"/>
      <c r="C27" s="4"/>
      <c r="D27" s="5" t="s">
        <v>59</v>
      </c>
      <c r="E27" s="24"/>
      <c r="F27" s="24"/>
    </row>
    <row r="28" spans="1:6" ht="19.5" customHeight="1">
      <c r="A28" s="9"/>
      <c r="B28" s="4"/>
      <c r="C28" s="4"/>
      <c r="D28" s="5" t="s">
        <v>60</v>
      </c>
      <c r="E28" s="24"/>
      <c r="F28" s="24"/>
    </row>
    <row r="29" spans="1:6" ht="19.5" customHeight="1">
      <c r="A29" s="9"/>
      <c r="B29" s="4"/>
      <c r="C29" s="4"/>
      <c r="D29" s="5" t="s">
        <v>61</v>
      </c>
      <c r="E29" s="24"/>
      <c r="F29" s="24"/>
    </row>
    <row r="30" spans="1:6" ht="19.5" customHeight="1">
      <c r="A30" s="9"/>
      <c r="B30" s="4"/>
      <c r="C30" s="4"/>
      <c r="D30" s="5" t="s">
        <v>7</v>
      </c>
      <c r="E30" s="24"/>
      <c r="F30" s="24"/>
    </row>
    <row r="31" spans="1:6" ht="19.5" customHeight="1">
      <c r="A31" s="9"/>
      <c r="B31" s="4"/>
      <c r="C31" s="4"/>
      <c r="D31" s="5" t="s">
        <v>8</v>
      </c>
      <c r="E31" s="24"/>
      <c r="F31" s="24"/>
    </row>
    <row r="32" spans="1:6" ht="19.5" customHeight="1">
      <c r="A32" s="9"/>
      <c r="B32" s="4"/>
      <c r="C32" s="4"/>
      <c r="D32" s="5" t="s">
        <v>9</v>
      </c>
      <c r="E32" s="24"/>
      <c r="F32" s="24"/>
    </row>
    <row r="33" spans="1:6" ht="19.5" customHeight="1">
      <c r="A33" s="9"/>
      <c r="B33" s="4"/>
      <c r="C33" s="4"/>
      <c r="D33" s="9" t="s">
        <v>22</v>
      </c>
      <c r="E33" s="24"/>
      <c r="F33" s="24"/>
    </row>
    <row r="34" spans="1:6" ht="19.5" customHeight="1">
      <c r="A34" s="9"/>
      <c r="B34" s="4"/>
      <c r="C34" s="4"/>
      <c r="D34" s="5" t="s">
        <v>62</v>
      </c>
      <c r="E34" s="24"/>
      <c r="F34" s="24"/>
    </row>
    <row r="35" spans="1:6" ht="19.5" customHeight="1">
      <c r="A35" s="9"/>
      <c r="B35" s="4"/>
      <c r="C35" s="4"/>
      <c r="D35" s="22" t="s">
        <v>63</v>
      </c>
      <c r="E35" s="24"/>
      <c r="F35" s="24"/>
    </row>
    <row r="36" spans="1:6" ht="19.5" customHeight="1">
      <c r="A36" s="9"/>
      <c r="B36" s="4"/>
      <c r="C36" s="4"/>
      <c r="D36" s="5" t="s">
        <v>10</v>
      </c>
      <c r="E36" s="24"/>
      <c r="F36" s="24"/>
    </row>
    <row r="37" spans="1:6" s="6" customFormat="1" ht="19.5" customHeight="1">
      <c r="A37" s="9"/>
      <c r="B37" s="4"/>
      <c r="C37" s="4"/>
      <c r="D37" s="9" t="s">
        <v>23</v>
      </c>
      <c r="E37" s="24">
        <f>E38</f>
        <v>150</v>
      </c>
      <c r="F37" s="24"/>
    </row>
    <row r="38" spans="1:6" ht="19.5" customHeight="1">
      <c r="A38" s="9"/>
      <c r="B38" s="4"/>
      <c r="C38" s="4"/>
      <c r="D38" s="5" t="s">
        <v>11</v>
      </c>
      <c r="E38" s="24">
        <v>150</v>
      </c>
      <c r="F38" s="24"/>
    </row>
    <row r="39" spans="1:6" ht="19.5" customHeight="1">
      <c r="A39" s="3"/>
      <c r="B39" s="4"/>
      <c r="C39" s="4"/>
      <c r="D39" s="9" t="s">
        <v>24</v>
      </c>
      <c r="E39" s="24">
        <f>SUM(E40:E42)</f>
        <v>116</v>
      </c>
      <c r="F39" s="24">
        <f>SUM(F40:F42)</f>
        <v>32</v>
      </c>
    </row>
    <row r="40" spans="1:6" ht="19.5" customHeight="1">
      <c r="A40" s="3"/>
      <c r="B40" s="4"/>
      <c r="C40" s="4"/>
      <c r="D40" s="5" t="s">
        <v>64</v>
      </c>
      <c r="E40" s="24"/>
      <c r="F40" s="24"/>
    </row>
    <row r="41" spans="1:6" ht="19.5" customHeight="1">
      <c r="A41" s="3"/>
      <c r="B41" s="4"/>
      <c r="C41" s="4"/>
      <c r="D41" s="5" t="s">
        <v>25</v>
      </c>
      <c r="E41" s="24"/>
      <c r="F41" s="24"/>
    </row>
    <row r="42" spans="1:6" ht="19.5" customHeight="1">
      <c r="A42" s="3"/>
      <c r="B42" s="24"/>
      <c r="C42" s="24"/>
      <c r="D42" s="5" t="s">
        <v>65</v>
      </c>
      <c r="E42" s="24">
        <v>116</v>
      </c>
      <c r="F42" s="24">
        <v>32</v>
      </c>
    </row>
    <row r="43" spans="1:6" ht="19.5" customHeight="1">
      <c r="A43" s="3"/>
      <c r="B43" s="24"/>
      <c r="C43" s="24"/>
      <c r="D43" s="9" t="s">
        <v>66</v>
      </c>
      <c r="E43" s="24"/>
      <c r="F43" s="24">
        <v>2101</v>
      </c>
    </row>
    <row r="44" spans="1:6" ht="19.5" customHeight="1">
      <c r="A44" s="3"/>
      <c r="B44" s="24"/>
      <c r="C44" s="24"/>
      <c r="D44" s="9" t="s">
        <v>67</v>
      </c>
      <c r="E44" s="24"/>
      <c r="F44" s="24"/>
    </row>
    <row r="45" spans="1:6" ht="19.5" customHeight="1">
      <c r="A45" s="25"/>
      <c r="B45" s="24"/>
      <c r="C45" s="24"/>
      <c r="D45" s="25"/>
      <c r="E45" s="24"/>
      <c r="F45" s="24"/>
    </row>
    <row r="46" spans="1:6" ht="19.5" customHeight="1">
      <c r="A46" s="25" t="s">
        <v>68</v>
      </c>
      <c r="B46" s="24">
        <f>SUM(B6:B22)</f>
        <v>72673</v>
      </c>
      <c r="C46" s="24">
        <f>SUM(C6:C22)</f>
        <v>160480</v>
      </c>
      <c r="D46" s="25" t="s">
        <v>69</v>
      </c>
      <c r="E46" s="24">
        <f>E6+E8+E11+E14+E21+E26+E33+E37+E39+E43+E44</f>
        <v>52122</v>
      </c>
      <c r="F46" s="24">
        <f>F6+F8+F11+F14+F21+F26+F33+F37+F39+F43+F44</f>
        <v>160862</v>
      </c>
    </row>
    <row r="47" spans="1:6" ht="19.5" customHeight="1">
      <c r="A47" s="7" t="s">
        <v>26</v>
      </c>
      <c r="B47" s="24">
        <f>B48+B51+B55</f>
        <v>31165</v>
      </c>
      <c r="C47" s="24">
        <f>C48+C51+C55</f>
        <v>382</v>
      </c>
      <c r="D47" s="7" t="s">
        <v>12</v>
      </c>
      <c r="E47" s="24">
        <f>E48+E51+E52+E54</f>
        <v>51716</v>
      </c>
      <c r="F47" s="24"/>
    </row>
    <row r="48" spans="1:6" ht="19.5" customHeight="1">
      <c r="A48" s="4" t="s">
        <v>70</v>
      </c>
      <c r="B48" s="24">
        <f>SUM(B49:B50)</f>
        <v>358</v>
      </c>
      <c r="C48" s="24"/>
      <c r="D48" s="4" t="s">
        <v>71</v>
      </c>
      <c r="E48" s="24">
        <f>SUM(E49:E50)</f>
        <v>19800</v>
      </c>
      <c r="F48" s="24"/>
    </row>
    <row r="49" spans="1:6" ht="19.5" customHeight="1">
      <c r="A49" s="4" t="s">
        <v>72</v>
      </c>
      <c r="B49" s="24">
        <v>358</v>
      </c>
      <c r="C49" s="24"/>
      <c r="D49" s="4" t="s">
        <v>73</v>
      </c>
      <c r="E49" s="24"/>
      <c r="F49" s="24"/>
    </row>
    <row r="50" spans="1:6" ht="19.5" customHeight="1">
      <c r="A50" s="4" t="s">
        <v>74</v>
      </c>
      <c r="B50" s="24"/>
      <c r="C50" s="24"/>
      <c r="D50" s="4" t="s">
        <v>75</v>
      </c>
      <c r="E50" s="24">
        <v>19800</v>
      </c>
      <c r="F50" s="24"/>
    </row>
    <row r="51" spans="1:6" ht="19.5" customHeight="1">
      <c r="A51" s="4" t="s">
        <v>76</v>
      </c>
      <c r="B51" s="24">
        <v>1557</v>
      </c>
      <c r="C51" s="24">
        <v>382</v>
      </c>
      <c r="D51" s="4" t="s">
        <v>77</v>
      </c>
      <c r="E51" s="24">
        <v>2284</v>
      </c>
      <c r="F51" s="24"/>
    </row>
    <row r="52" spans="1:6" ht="19.5" customHeight="1">
      <c r="A52" s="4" t="s">
        <v>78</v>
      </c>
      <c r="B52" s="24"/>
      <c r="C52" s="24"/>
      <c r="D52" s="4" t="s">
        <v>79</v>
      </c>
      <c r="E52" s="24">
        <v>382</v>
      </c>
      <c r="F52" s="24"/>
    </row>
    <row r="53" spans="1:6" ht="19.5" customHeight="1">
      <c r="A53" s="4" t="s">
        <v>80</v>
      </c>
      <c r="B53" s="24"/>
      <c r="C53" s="24"/>
      <c r="D53" s="10" t="s">
        <v>81</v>
      </c>
      <c r="E53" s="24"/>
      <c r="F53" s="24"/>
    </row>
    <row r="54" spans="1:6" ht="19.5" customHeight="1">
      <c r="A54" s="10" t="s">
        <v>82</v>
      </c>
      <c r="B54" s="24"/>
      <c r="C54" s="24"/>
      <c r="D54" s="10" t="s">
        <v>83</v>
      </c>
      <c r="E54" s="24">
        <v>29250</v>
      </c>
      <c r="F54" s="24"/>
    </row>
    <row r="55" spans="1:6" ht="19.5" customHeight="1">
      <c r="A55" s="10" t="s">
        <v>84</v>
      </c>
      <c r="B55" s="24">
        <v>29250</v>
      </c>
      <c r="C55" s="24"/>
      <c r="D55" s="10"/>
      <c r="E55" s="24"/>
      <c r="F55" s="24"/>
    </row>
    <row r="56" spans="1:6" ht="19.5" customHeight="1">
      <c r="A56" s="10"/>
      <c r="B56" s="24"/>
      <c r="C56" s="24"/>
      <c r="D56" s="10"/>
      <c r="E56" s="24"/>
      <c r="F56" s="24"/>
    </row>
    <row r="57" spans="1:6" ht="19.5" customHeight="1">
      <c r="A57" s="25" t="s">
        <v>85</v>
      </c>
      <c r="B57" s="24">
        <f>B46+B47</f>
        <v>103838</v>
      </c>
      <c r="C57" s="24">
        <f>C46+C47</f>
        <v>160862</v>
      </c>
      <c r="D57" s="25" t="s">
        <v>86</v>
      </c>
      <c r="E57" s="24">
        <f>E46+E47</f>
        <v>103838</v>
      </c>
      <c r="F57" s="24">
        <f>F46+F47</f>
        <v>160862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4">
    <mergeCell ref="A2:F2"/>
    <mergeCell ref="A4:C4"/>
    <mergeCell ref="D4:F4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2018-03-08T08:31:16Z</cp:lastPrinted>
  <dcterms:modified xsi:type="dcterms:W3CDTF">2018-06-26T08:04:31Z</dcterms:modified>
  <cp:category/>
  <cp:version/>
  <cp:contentType/>
  <cp:contentStatus/>
</cp:coreProperties>
</file>