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65" activeTab="0"/>
  </bookViews>
  <sheets>
    <sheet name="Sheet1" sheetId="1" r:id="rId1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<sst xmlns="http://schemas.openxmlformats.org/spreadsheetml/2006/main" count="98" uniqueCount="73">
  <si>
    <t>2021年度盘锦市预算资金年终资产负债表</t>
  </si>
  <si>
    <t>决算24表</t>
  </si>
  <si>
    <t>单位:万元</t>
  </si>
  <si>
    <t xml:space="preserve">资产             </t>
  </si>
  <si>
    <t xml:space="preserve">资       产       部       类  </t>
  </si>
  <si>
    <t xml:space="preserve">负       债       部       类  </t>
  </si>
  <si>
    <t xml:space="preserve">  国库存款</t>
  </si>
  <si>
    <t>会计科目</t>
  </si>
  <si>
    <t>期初数</t>
  </si>
  <si>
    <t>期末数</t>
  </si>
  <si>
    <t>　国库现金管理存款</t>
  </si>
  <si>
    <t>合    计</t>
  </si>
  <si>
    <t>其中:本级</t>
  </si>
  <si>
    <t xml:space="preserve">  其他财政存款</t>
  </si>
  <si>
    <t>负债</t>
  </si>
  <si>
    <t xml:space="preserve">  有价证券</t>
  </si>
  <si>
    <t xml:space="preserve">  应付短期政府债券</t>
  </si>
  <si>
    <t xml:space="preserve">  在途款</t>
  </si>
  <si>
    <t xml:space="preserve">  国库现金管理存款</t>
  </si>
  <si>
    <t xml:space="preserve">  应付国库集中支付结余</t>
  </si>
  <si>
    <t xml:space="preserve">  预拨经费</t>
  </si>
  <si>
    <t xml:space="preserve">  与上级往来</t>
  </si>
  <si>
    <t>　借出款项</t>
  </si>
  <si>
    <t xml:space="preserve">    其中:上级拨付国债转贷资金</t>
  </si>
  <si>
    <t>　应收股利</t>
  </si>
  <si>
    <t xml:space="preserve">         计划单列市与省往来</t>
  </si>
  <si>
    <t xml:space="preserve">  与下级往来</t>
  </si>
  <si>
    <t xml:space="preserve">  其他应付款</t>
  </si>
  <si>
    <t xml:space="preserve">    其中:省与计划单列市往来</t>
  </si>
  <si>
    <t xml:space="preserve">  借出款项</t>
  </si>
  <si>
    <t xml:space="preserve">  应付代管资金</t>
  </si>
  <si>
    <t>　其他应收款</t>
  </si>
  <si>
    <t xml:space="preserve">  应收股利</t>
  </si>
  <si>
    <t xml:space="preserve">  应付长期政府债券</t>
  </si>
  <si>
    <t>　应收地方政府债券转贷款</t>
  </si>
  <si>
    <t xml:space="preserve">  借入款项</t>
  </si>
  <si>
    <t>　应收主权外债转贷款</t>
  </si>
  <si>
    <t xml:space="preserve">  应付地方政府债券转贷款</t>
  </si>
  <si>
    <t>　股权投资</t>
  </si>
  <si>
    <t xml:space="preserve">  其他应收款</t>
  </si>
  <si>
    <t xml:space="preserve">  应付主权外债转贷款</t>
  </si>
  <si>
    <t>　待发国债</t>
  </si>
  <si>
    <t xml:space="preserve">  应收地方政府债券转贷款</t>
  </si>
  <si>
    <t xml:space="preserve">  其他负债</t>
  </si>
  <si>
    <t xml:space="preserve">  应收主权外债转贷款</t>
  </si>
  <si>
    <t>净资产</t>
  </si>
  <si>
    <t>　应付短期政府债券</t>
  </si>
  <si>
    <t xml:space="preserve">  股权投资</t>
  </si>
  <si>
    <t xml:space="preserve">  一般公共预算结转结余</t>
  </si>
  <si>
    <t>　应付国库集中支付结余</t>
  </si>
  <si>
    <t xml:space="preserve">  待发国债</t>
  </si>
  <si>
    <t xml:space="preserve">  政府性基金预算结转结余</t>
  </si>
  <si>
    <t xml:space="preserve">  国有资本经营预算结转结余</t>
  </si>
  <si>
    <t xml:space="preserve">  专用基金结余</t>
  </si>
  <si>
    <t>　　　　　计划单列市与省往来</t>
  </si>
  <si>
    <t xml:space="preserve">  预算稳定调节基金</t>
  </si>
  <si>
    <t>　其他应付款</t>
  </si>
  <si>
    <t xml:space="preserve">  预算周转金</t>
  </si>
  <si>
    <t>　应付代管资金</t>
  </si>
  <si>
    <t xml:space="preserve">  资产基金</t>
  </si>
  <si>
    <t>　应付长期政府债券</t>
  </si>
  <si>
    <t xml:space="preserve">  待偿债净资产</t>
  </si>
  <si>
    <t>　借入款项</t>
  </si>
  <si>
    <t>　应付地方政府债券转贷款</t>
  </si>
  <si>
    <t>　应付主权外债转贷款</t>
  </si>
  <si>
    <t>　其他负债</t>
  </si>
  <si>
    <t>　一般公共预算结转结余</t>
  </si>
  <si>
    <t>　政府性基金预算结转结余</t>
  </si>
  <si>
    <t>　国有资本经营预算结转结余</t>
  </si>
  <si>
    <t>　资产基金</t>
  </si>
  <si>
    <t>　待偿债净资产</t>
  </si>
  <si>
    <t>总     计</t>
  </si>
  <si>
    <t>负债+净资产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</si>
</sst>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* #,##0;* \-#,##0;* &quot;-&quot;;@"/>
    <numFmt numFmtId="179" formatCode="&quot;￥&quot;* _-#,##0;&quot;￥&quot;* \-#,##0;&quot;￥&quot;* _-&quot;-&quot;;@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7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NumberFormat="1" applyFont="1" applyFill="1" applyAlignment="1" applyProtection="1">
      <alignment horizontal="center" vertical="center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right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3" fontId="2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3" fontId="2" fillId="33" borderId="0" xfId="0" applyNumberFormat="1" applyFont="1" applyFill="1" applyAlignment="1" applyProtection="1">
      <alignment horizontal="right" vertical="center"/>
      <protection/>
    </xf>
    <xf numFmtId="0" fontId="2" fillId="33" borderId="0" xfId="0" applyFont="1" applyFill="1" applyAlignment="1">
      <alignment horizontal="right" vertical="center"/>
    </xf>
    <xf numFmtId="0" fontId="2" fillId="33" borderId="0" xfId="0" applyNumberFormat="1" applyFont="1" applyFill="1" applyAlignment="1" applyProtection="1">
      <alignment vertical="center"/>
      <protection/>
    </xf>
    <xf numFmtId="0" fontId="2" fillId="33" borderId="13" xfId="0" applyNumberFormat="1" applyFont="1" applyFill="1" applyBorder="1" applyAlignment="1" applyProtection="1">
      <alignment vertical="center"/>
      <protection/>
    </xf>
    <xf numFmtId="3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33" borderId="14" xfId="0" applyNumberFormat="1" applyFont="1" applyFill="1" applyBorder="1" applyAlignment="1" applyProtection="1">
      <alignment vertical="center"/>
      <protection/>
    </xf>
    <xf numFmtId="0" fontId="2" fillId="33" borderId="15" xfId="0" applyNumberFormat="1" applyFont="1" applyFill="1" applyBorder="1" applyAlignment="1" applyProtection="1">
      <alignment vertical="center"/>
      <protection/>
    </xf>
    <xf numFmtId="3" fontId="2" fillId="33" borderId="12" xfId="0" applyNumberFormat="1" applyFont="1" applyFill="1" applyBorder="1" applyAlignment="1" applyProtection="1">
      <alignment horizontal="right" vertical="center"/>
      <protection/>
    </xf>
    <xf numFmtId="0" fontId="0" fillId="33" borderId="14" xfId="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33" borderId="16" xfId="0" applyNumberFormat="1" applyFont="1" applyFill="1" applyBorder="1" applyAlignment="1" applyProtection="1">
      <alignment horizontal="right" vertical="center"/>
      <protection/>
    </xf>
    <xf numFmtId="0" fontId="2" fillId="33" borderId="11" xfId="0" applyNumberFormat="1" applyFont="1" applyFill="1" applyBorder="1" applyAlignment="1" applyProtection="1">
      <alignment horizontal="right" vertical="center"/>
      <protection/>
    </xf>
    <xf numFmtId="0" fontId="2" fillId="33" borderId="15" xfId="0" applyNumberFormat="1" applyFont="1" applyFill="1" applyBorder="1" applyAlignment="1" applyProtection="1">
      <alignment horizontal="right" vertical="center"/>
      <protection/>
    </xf>
    <xf numFmtId="0" fontId="2" fillId="33" borderId="17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showZeros="0" tabSelected="1" zoomScaleSheetLayoutView="100" workbookViewId="0" topLeftCell="A1">
      <selection activeCell="A1" sqref="A1:IV65536"/>
    </sheetView>
  </sheetViews>
  <sheetFormatPr defaultColWidth="9.125" defaultRowHeight="14.25"/>
  <cols>
    <col min="1" max="1" width="27.375" style="1" customWidth="1"/>
    <col min="2" max="2" width="13.00390625" style="1" customWidth="1"/>
    <col min="3" max="3" width="13.125" style="1" customWidth="1"/>
    <col min="4" max="4" width="13.00390625" style="1" customWidth="1"/>
    <col min="5" max="5" width="13.375" style="1" customWidth="1"/>
    <col min="6" max="6" width="26.75390625" style="1" customWidth="1"/>
    <col min="7" max="10" width="13.00390625" style="1" customWidth="1"/>
    <col min="11" max="20" width="9.125" style="1" hidden="1" customWidth="1"/>
    <col min="21" max="16384" width="9.125" style="2" customWidth="1"/>
  </cols>
  <sheetData>
    <row r="1" spans="1:11" s="1" customFormat="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12"/>
    </row>
    <row r="2" spans="1:16" s="1" customFormat="1" ht="1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12"/>
      <c r="L2" s="13">
        <v>0</v>
      </c>
      <c r="M2" s="13">
        <v>1585561</v>
      </c>
      <c r="N2" s="14"/>
      <c r="O2" s="14"/>
      <c r="P2" s="14"/>
    </row>
    <row r="3" spans="1:20" s="1" customFormat="1" ht="16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15" t="s">
        <v>3</v>
      </c>
      <c r="L3" s="13">
        <v>0</v>
      </c>
      <c r="M3" s="13">
        <v>2944390</v>
      </c>
      <c r="N3" s="13">
        <v>977700</v>
      </c>
      <c r="O3" s="13">
        <v>0</v>
      </c>
      <c r="P3" s="13">
        <v>4001921</v>
      </c>
      <c r="Q3" s="13">
        <v>910050</v>
      </c>
      <c r="R3" s="4"/>
      <c r="S3" s="4"/>
      <c r="T3" s="4"/>
    </row>
    <row r="4" spans="1:20" s="1" customFormat="1" ht="16.5" customHeight="1">
      <c r="A4" s="6" t="s">
        <v>4</v>
      </c>
      <c r="B4" s="6"/>
      <c r="C4" s="6"/>
      <c r="D4" s="6"/>
      <c r="E4" s="6"/>
      <c r="F4" s="6" t="s">
        <v>5</v>
      </c>
      <c r="G4" s="6"/>
      <c r="H4" s="6"/>
      <c r="I4" s="6"/>
      <c r="J4" s="6"/>
      <c r="K4" s="16" t="s">
        <v>6</v>
      </c>
      <c r="L4" s="17">
        <v>0</v>
      </c>
      <c r="M4" s="17">
        <v>20047</v>
      </c>
      <c r="N4" s="17">
        <v>89656</v>
      </c>
      <c r="O4" s="17">
        <v>0</v>
      </c>
      <c r="P4" s="17">
        <v>12798</v>
      </c>
      <c r="Q4" s="17">
        <v>34761</v>
      </c>
      <c r="R4" s="5"/>
      <c r="S4" s="22"/>
      <c r="T4" s="22"/>
    </row>
    <row r="5" spans="1:20" s="1" customFormat="1" ht="16.5" customHeight="1">
      <c r="A5" s="7" t="s">
        <v>7</v>
      </c>
      <c r="B5" s="7" t="s">
        <v>8</v>
      </c>
      <c r="C5" s="7"/>
      <c r="D5" s="7" t="s">
        <v>9</v>
      </c>
      <c r="E5" s="7"/>
      <c r="F5" s="7" t="s">
        <v>7</v>
      </c>
      <c r="G5" s="7" t="s">
        <v>8</v>
      </c>
      <c r="H5" s="7"/>
      <c r="I5" s="7" t="s">
        <v>9</v>
      </c>
      <c r="J5" s="7"/>
      <c r="K5" s="18" t="s">
        <v>10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23"/>
      <c r="S5" s="24"/>
      <c r="T5" s="24"/>
    </row>
    <row r="6" spans="1:20" s="1" customFormat="1" ht="16.5" customHeight="1">
      <c r="A6" s="8"/>
      <c r="B6" s="8" t="s">
        <v>11</v>
      </c>
      <c r="C6" s="8" t="s">
        <v>12</v>
      </c>
      <c r="D6" s="8" t="s">
        <v>11</v>
      </c>
      <c r="E6" s="8" t="s">
        <v>12</v>
      </c>
      <c r="F6" s="8"/>
      <c r="G6" s="8" t="s">
        <v>11</v>
      </c>
      <c r="H6" s="8" t="s">
        <v>12</v>
      </c>
      <c r="I6" s="8" t="s">
        <v>11</v>
      </c>
      <c r="J6" s="8" t="s">
        <v>12</v>
      </c>
      <c r="K6" s="19" t="s">
        <v>13</v>
      </c>
      <c r="L6" s="20">
        <v>0</v>
      </c>
      <c r="M6" s="20">
        <v>9057</v>
      </c>
      <c r="N6" s="20">
        <v>0</v>
      </c>
      <c r="O6" s="20">
        <v>0</v>
      </c>
      <c r="P6" s="20">
        <v>8631</v>
      </c>
      <c r="Q6" s="20">
        <v>0</v>
      </c>
      <c r="R6" s="25"/>
      <c r="S6" s="26"/>
      <c r="T6" s="26"/>
    </row>
    <row r="7" spans="1:20" s="1" customFormat="1" ht="16.5" customHeight="1">
      <c r="A7" s="9" t="s">
        <v>3</v>
      </c>
      <c r="B7" s="10">
        <v>1799431</v>
      </c>
      <c r="C7" s="10">
        <f>IF($L$2&lt;&gt;0,L3,IF($M$2&lt;&gt;0,M3,N3))</f>
        <v>2944390</v>
      </c>
      <c r="D7" s="10">
        <v>1908592</v>
      </c>
      <c r="E7" s="10">
        <f>IF($L$2&lt;&gt;0,O3,IF($M$2&lt;&gt;0,P3,Q3))</f>
        <v>4001921</v>
      </c>
      <c r="F7" s="9" t="s">
        <v>14</v>
      </c>
      <c r="G7" s="10">
        <v>8266515</v>
      </c>
      <c r="H7" s="10">
        <f>IF($L$2&lt;&gt;0,L19,IF($M$2&lt;&gt;0,M19,N19))</f>
        <v>7507882</v>
      </c>
      <c r="I7" s="10">
        <v>8796037</v>
      </c>
      <c r="J7" s="10">
        <f>IF($L$2&lt;&gt;0,O19,IF($M$2&lt;&gt;0,P19,Q19))</f>
        <v>8403927</v>
      </c>
      <c r="K7" s="18" t="s">
        <v>15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24"/>
      <c r="S7" s="24"/>
      <c r="T7" s="24"/>
    </row>
    <row r="8" spans="1:20" s="1" customFormat="1" ht="16.5" customHeight="1">
      <c r="A8" s="9" t="s">
        <v>6</v>
      </c>
      <c r="B8" s="10">
        <v>114647</v>
      </c>
      <c r="C8" s="10">
        <f>IF($L$2&lt;&gt;0,L4,IF($M$2&lt;&gt;0,M4,N4))</f>
        <v>20047</v>
      </c>
      <c r="D8" s="10">
        <v>50587</v>
      </c>
      <c r="E8" s="10">
        <f>IF($L$2&lt;&gt;0,O4,IF($M$2&lt;&gt;0,P4,Q4))</f>
        <v>12798</v>
      </c>
      <c r="F8" s="9" t="s">
        <v>16</v>
      </c>
      <c r="G8" s="10">
        <v>0</v>
      </c>
      <c r="H8" s="10">
        <f>IF($L$2&lt;&gt;0,L20,IF($M$2&lt;&gt;0,M20,N20))</f>
        <v>0</v>
      </c>
      <c r="I8" s="10">
        <v>0</v>
      </c>
      <c r="J8" s="10">
        <f>IF($L$2&lt;&gt;0,O20,IF($M$2&lt;&gt;0,P20,Q20))</f>
        <v>0</v>
      </c>
      <c r="K8" s="18" t="s">
        <v>17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24"/>
      <c r="S8" s="24"/>
      <c r="T8" s="24"/>
    </row>
    <row r="9" spans="1:20" s="1" customFormat="1" ht="16.5" customHeight="1">
      <c r="A9" s="9" t="s">
        <v>18</v>
      </c>
      <c r="B9" s="10">
        <v>0</v>
      </c>
      <c r="C9" s="10">
        <f>IF($L$2&lt;&gt;0,L5,IF($M$2&lt;&gt;0,M5,N5))</f>
        <v>0</v>
      </c>
      <c r="D9" s="10">
        <v>0</v>
      </c>
      <c r="E9" s="10">
        <f>IF($L$2&lt;&gt;0,O5,IF($M$2&lt;&gt;0,P5,Q5))</f>
        <v>0</v>
      </c>
      <c r="F9" s="9" t="s">
        <v>19</v>
      </c>
      <c r="G9" s="10">
        <v>527744</v>
      </c>
      <c r="H9" s="10">
        <f>IF($L$2&lt;&gt;0,L21,IF($M$2&lt;&gt;0,M21,N21))</f>
        <v>108099</v>
      </c>
      <c r="I9" s="10">
        <v>0</v>
      </c>
      <c r="J9" s="10">
        <f>IF($L$2&lt;&gt;0,O21,IF($M$2&lt;&gt;0,P21,Q21))</f>
        <v>0</v>
      </c>
      <c r="K9" s="18" t="s">
        <v>20</v>
      </c>
      <c r="L9" s="10">
        <v>0</v>
      </c>
      <c r="M9" s="10">
        <v>1108</v>
      </c>
      <c r="N9" s="10">
        <v>292129</v>
      </c>
      <c r="O9" s="10">
        <v>0</v>
      </c>
      <c r="P9" s="10">
        <v>1108</v>
      </c>
      <c r="Q9" s="10">
        <v>299383</v>
      </c>
      <c r="R9" s="24"/>
      <c r="S9" s="24"/>
      <c r="T9" s="24"/>
    </row>
    <row r="10" spans="1:20" s="1" customFormat="1" ht="16.5" customHeight="1">
      <c r="A10" s="9" t="s">
        <v>13</v>
      </c>
      <c r="B10" s="10">
        <v>9057</v>
      </c>
      <c r="C10" s="10">
        <f>IF($L$2&lt;&gt;0,L6,IF($M$2&lt;&gt;0,M6,N6))</f>
        <v>9057</v>
      </c>
      <c r="D10" s="10">
        <v>8631</v>
      </c>
      <c r="E10" s="10">
        <f>IF($L$2&lt;&gt;0,O6,IF($M$2&lt;&gt;0,P6,Q6))</f>
        <v>8631</v>
      </c>
      <c r="F10" s="9" t="s">
        <v>21</v>
      </c>
      <c r="G10" s="10">
        <v>421520</v>
      </c>
      <c r="H10" s="10">
        <f>IF($L$2&lt;&gt;0,L22,IF($M$2&lt;&gt;0,M22,N22))</f>
        <v>421520</v>
      </c>
      <c r="I10" s="10">
        <v>502728</v>
      </c>
      <c r="J10" s="10">
        <f>IF($L$2&lt;&gt;0,O22,IF($M$2&lt;&gt;0,P22,Q22))</f>
        <v>502728</v>
      </c>
      <c r="K10" s="18" t="s">
        <v>22</v>
      </c>
      <c r="L10" s="10">
        <v>0</v>
      </c>
      <c r="M10" s="10">
        <v>0</v>
      </c>
      <c r="N10" s="10">
        <v>10282</v>
      </c>
      <c r="O10" s="10">
        <v>0</v>
      </c>
      <c r="P10" s="10">
        <v>0</v>
      </c>
      <c r="Q10" s="10">
        <v>10167</v>
      </c>
      <c r="R10" s="24"/>
      <c r="S10" s="24"/>
      <c r="T10" s="24"/>
    </row>
    <row r="11" spans="1:20" s="1" customFormat="1" ht="16.5" customHeight="1">
      <c r="A11" s="9" t="s">
        <v>15</v>
      </c>
      <c r="B11" s="10">
        <v>0</v>
      </c>
      <c r="C11" s="10">
        <f>IF($L$2&lt;&gt;0,L7,IF($M$2&lt;&gt;0,M7,N7))</f>
        <v>0</v>
      </c>
      <c r="D11" s="10">
        <v>0</v>
      </c>
      <c r="E11" s="10">
        <f>IF($L$2&lt;&gt;0,O7,IF($M$2&lt;&gt;0,P7,Q7))</f>
        <v>0</v>
      </c>
      <c r="F11" s="9" t="s">
        <v>23</v>
      </c>
      <c r="G11" s="10">
        <v>960</v>
      </c>
      <c r="H11" s="10">
        <f>IF($L$2&lt;&gt;0,L23,IF($M$2&lt;&gt;0,M23,N23))</f>
        <v>960</v>
      </c>
      <c r="I11" s="10">
        <v>0</v>
      </c>
      <c r="J11" s="10">
        <f>IF($L$2&lt;&gt;0,O23,IF($M$2&lt;&gt;0,P23,Q23))</f>
        <v>0</v>
      </c>
      <c r="K11" s="18" t="s">
        <v>24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24"/>
      <c r="S11" s="24"/>
      <c r="T11" s="24"/>
    </row>
    <row r="12" spans="1:20" s="1" customFormat="1" ht="16.5" customHeight="1">
      <c r="A12" s="9" t="s">
        <v>17</v>
      </c>
      <c r="B12" s="10">
        <v>0</v>
      </c>
      <c r="C12" s="10">
        <f>IF($L$2&lt;&gt;0,L8,IF($M$2&lt;&gt;0,M8,N8))</f>
        <v>0</v>
      </c>
      <c r="D12" s="10">
        <v>0</v>
      </c>
      <c r="E12" s="10">
        <f>IF($L$2&lt;&gt;0,O8,IF($M$2&lt;&gt;0,P8,Q8))</f>
        <v>0</v>
      </c>
      <c r="F12" s="9" t="s">
        <v>25</v>
      </c>
      <c r="G12" s="10">
        <v>0</v>
      </c>
      <c r="H12" s="10">
        <f>IF($L$2&lt;&gt;0,L24,IF($M$2&lt;&gt;0,M24,N24))</f>
        <v>0</v>
      </c>
      <c r="I12" s="10">
        <v>0</v>
      </c>
      <c r="J12" s="10">
        <f>IF($L$2&lt;&gt;0,O24,IF($M$2&lt;&gt;0,P24,Q24))</f>
        <v>0</v>
      </c>
      <c r="K12" s="18" t="s">
        <v>26</v>
      </c>
      <c r="L12" s="10">
        <v>0</v>
      </c>
      <c r="M12" s="10">
        <v>56141</v>
      </c>
      <c r="N12" s="10">
        <v>136968</v>
      </c>
      <c r="O12" s="10">
        <v>0</v>
      </c>
      <c r="P12" s="10">
        <v>63496</v>
      </c>
      <c r="Q12" s="10">
        <v>162699</v>
      </c>
      <c r="R12" s="24"/>
      <c r="S12" s="24"/>
      <c r="T12" s="24"/>
    </row>
    <row r="13" spans="1:20" s="1" customFormat="1" ht="16.5" customHeight="1">
      <c r="A13" s="9" t="s">
        <v>20</v>
      </c>
      <c r="B13" s="10">
        <v>294365</v>
      </c>
      <c r="C13" s="10">
        <f>IF($L$2&lt;&gt;0,L9,IF($M$2&lt;&gt;0,M9,N9))</f>
        <v>1108</v>
      </c>
      <c r="D13" s="10">
        <v>361235</v>
      </c>
      <c r="E13" s="10">
        <f>IF($L$2&lt;&gt;0,O9,IF($M$2&lt;&gt;0,P9,Q9))</f>
        <v>1108</v>
      </c>
      <c r="F13" s="9" t="s">
        <v>27</v>
      </c>
      <c r="G13" s="10">
        <v>477367</v>
      </c>
      <c r="H13" s="10">
        <f>IF($L$2&lt;&gt;0,L25,IF($M$2&lt;&gt;0,M25,N25))</f>
        <v>138379</v>
      </c>
      <c r="I13" s="10">
        <v>501032</v>
      </c>
      <c r="J13" s="10">
        <f>IF($L$2&lt;&gt;0,O25,IF($M$2&lt;&gt;0,P25,Q25))</f>
        <v>108922</v>
      </c>
      <c r="K13" s="18" t="s">
        <v>28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24"/>
      <c r="S13" s="24"/>
      <c r="T13" s="24"/>
    </row>
    <row r="14" spans="1:20" s="1" customFormat="1" ht="16.5" customHeight="1">
      <c r="A14" s="9" t="s">
        <v>29</v>
      </c>
      <c r="B14" s="10">
        <v>10282</v>
      </c>
      <c r="C14" s="10">
        <f>IF($L$2&lt;&gt;0,L10,IF($M$2&lt;&gt;0,M10,N10))</f>
        <v>0</v>
      </c>
      <c r="D14" s="10">
        <v>10167</v>
      </c>
      <c r="E14" s="10">
        <f>IF($L$2&lt;&gt;0,O10,IF($M$2&lt;&gt;0,P10,Q10))</f>
        <v>0</v>
      </c>
      <c r="F14" s="9" t="s">
        <v>30</v>
      </c>
      <c r="G14" s="10">
        <v>0</v>
      </c>
      <c r="H14" s="10">
        <f>IF($L$2&lt;&gt;0,L26,IF($M$2&lt;&gt;0,M26,N26))</f>
        <v>0</v>
      </c>
      <c r="I14" s="10">
        <v>0</v>
      </c>
      <c r="J14" s="10">
        <f>IF($L$2&lt;&gt;0,O26,IF($M$2&lt;&gt;0,P26,Q26))</f>
        <v>0</v>
      </c>
      <c r="K14" s="18" t="s">
        <v>31</v>
      </c>
      <c r="L14" s="10">
        <v>0</v>
      </c>
      <c r="M14" s="10">
        <v>684810</v>
      </c>
      <c r="N14" s="10">
        <v>446508</v>
      </c>
      <c r="O14" s="10">
        <v>0</v>
      </c>
      <c r="P14" s="10">
        <v>858685</v>
      </c>
      <c r="Q14" s="10">
        <v>400883</v>
      </c>
      <c r="R14" s="24"/>
      <c r="S14" s="24"/>
      <c r="T14" s="24"/>
    </row>
    <row r="15" spans="1:20" s="1" customFormat="1" ht="16.5" customHeight="1">
      <c r="A15" s="9" t="s">
        <v>32</v>
      </c>
      <c r="B15" s="10">
        <v>0</v>
      </c>
      <c r="C15" s="10">
        <f>IF($L$2&lt;&gt;0,L11,IF($M$2&lt;&gt;0,M11,N11))</f>
        <v>0</v>
      </c>
      <c r="D15" s="10">
        <v>0</v>
      </c>
      <c r="E15" s="10">
        <f>IF($L$2&lt;&gt;0,O11,IF($M$2&lt;&gt;0,P11,Q11))</f>
        <v>0</v>
      </c>
      <c r="F15" s="9" t="s">
        <v>33</v>
      </c>
      <c r="G15" s="10">
        <v>0</v>
      </c>
      <c r="H15" s="10">
        <f>IF($L$2&lt;&gt;0,L27,IF($M$2&lt;&gt;0,M27,N27))</f>
        <v>0</v>
      </c>
      <c r="I15" s="10">
        <v>0</v>
      </c>
      <c r="J15" s="10">
        <f>IF($L$2&lt;&gt;0,O27,IF($M$2&lt;&gt;0,P27,Q27))</f>
        <v>0</v>
      </c>
      <c r="K15" s="18" t="s">
        <v>34</v>
      </c>
      <c r="L15" s="10">
        <v>0</v>
      </c>
      <c r="M15" s="10">
        <v>2069507</v>
      </c>
      <c r="N15" s="10">
        <v>2157</v>
      </c>
      <c r="O15" s="10">
        <v>0</v>
      </c>
      <c r="P15" s="10">
        <v>2953483</v>
      </c>
      <c r="Q15" s="10">
        <v>2157</v>
      </c>
      <c r="R15" s="24"/>
      <c r="S15" s="24"/>
      <c r="T15" s="24"/>
    </row>
    <row r="16" spans="1:20" s="1" customFormat="1" ht="16.5" customHeight="1">
      <c r="A16" s="9" t="s">
        <v>26</v>
      </c>
      <c r="B16" s="10">
        <v>0</v>
      </c>
      <c r="C16" s="10">
        <f>IF($L$2&lt;&gt;0,L12,IF($M$2&lt;&gt;0,M12,N12))</f>
        <v>56141</v>
      </c>
      <c r="D16" s="10">
        <v>0</v>
      </c>
      <c r="E16" s="10">
        <f>IF($L$2&lt;&gt;0,O12,IF($M$2&lt;&gt;0,P12,Q12))</f>
        <v>63496</v>
      </c>
      <c r="F16" s="9" t="s">
        <v>35</v>
      </c>
      <c r="G16" s="10">
        <v>0</v>
      </c>
      <c r="H16" s="10">
        <f>IF($L$2&lt;&gt;0,L28,IF($M$2&lt;&gt;0,M28,N28))</f>
        <v>0</v>
      </c>
      <c r="I16" s="10">
        <v>0</v>
      </c>
      <c r="J16" s="10">
        <f>IF($L$2&lt;&gt;0,O28,IF($M$2&lt;&gt;0,P28,Q28))</f>
        <v>0</v>
      </c>
      <c r="K16" s="18" t="s">
        <v>36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24"/>
      <c r="S16" s="24"/>
      <c r="T16" s="24"/>
    </row>
    <row r="17" spans="1:20" s="1" customFormat="1" ht="16.5" customHeight="1">
      <c r="A17" s="9" t="s">
        <v>28</v>
      </c>
      <c r="B17" s="10">
        <v>0</v>
      </c>
      <c r="C17" s="10">
        <f>IF($L$2&lt;&gt;0,L13,IF($M$2&lt;&gt;0,M13,N13))</f>
        <v>0</v>
      </c>
      <c r="D17" s="10">
        <v>0</v>
      </c>
      <c r="E17" s="10">
        <f>IF($L$2&lt;&gt;0,O13,IF($M$2&lt;&gt;0,P13,Q13))</f>
        <v>0</v>
      </c>
      <c r="F17" s="9" t="s">
        <v>37</v>
      </c>
      <c r="G17" s="10">
        <v>6839884</v>
      </c>
      <c r="H17" s="10">
        <f>IF($L$2&lt;&gt;0,L29,IF($M$2&lt;&gt;0,M29,N29))</f>
        <v>6839884</v>
      </c>
      <c r="I17" s="10">
        <v>7792277</v>
      </c>
      <c r="J17" s="10">
        <f>IF($L$2&lt;&gt;0,O29,IF($M$2&lt;&gt;0,P29,Q29))</f>
        <v>7792277</v>
      </c>
      <c r="K17" s="18" t="s">
        <v>38</v>
      </c>
      <c r="L17" s="10">
        <v>0</v>
      </c>
      <c r="M17" s="10">
        <v>103720</v>
      </c>
      <c r="N17" s="10">
        <v>0</v>
      </c>
      <c r="O17" s="10">
        <v>0</v>
      </c>
      <c r="P17" s="10">
        <v>103720</v>
      </c>
      <c r="Q17" s="10">
        <v>0</v>
      </c>
      <c r="R17" s="24"/>
      <c r="S17" s="24"/>
      <c r="T17" s="24"/>
    </row>
    <row r="18" spans="1:20" s="1" customFormat="1" ht="16.5" customHeight="1">
      <c r="A18" s="9" t="s">
        <v>39</v>
      </c>
      <c r="B18" s="10">
        <v>1267360</v>
      </c>
      <c r="C18" s="10">
        <f>IF($L$2&lt;&gt;0,L14,IF($M$2&lt;&gt;0,M14,N14))</f>
        <v>684810</v>
      </c>
      <c r="D18" s="10">
        <v>1374252</v>
      </c>
      <c r="E18" s="10">
        <f>IF($L$2&lt;&gt;0,O14,IF($M$2&lt;&gt;0,P14,Q14))</f>
        <v>858685</v>
      </c>
      <c r="F18" s="9" t="s">
        <v>40</v>
      </c>
      <c r="G18" s="10">
        <v>0</v>
      </c>
      <c r="H18" s="10">
        <f>IF($L$2&lt;&gt;0,L30,IF($M$2&lt;&gt;0,M30,N30))</f>
        <v>0</v>
      </c>
      <c r="I18" s="10">
        <v>0</v>
      </c>
      <c r="J18" s="10">
        <f>IF($L$2&lt;&gt;0,O30,IF($M$2&lt;&gt;0,P30,Q30))</f>
        <v>0</v>
      </c>
      <c r="K18" s="18" t="s">
        <v>41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24"/>
      <c r="S18" s="24"/>
      <c r="T18" s="24"/>
    </row>
    <row r="19" spans="1:20" s="1" customFormat="1" ht="16.5" customHeight="1">
      <c r="A19" s="9" t="s">
        <v>42</v>
      </c>
      <c r="B19" s="10">
        <v>0</v>
      </c>
      <c r="C19" s="10">
        <f>IF($L$2&lt;&gt;0,L15,IF($M$2&lt;&gt;0,M15,N15))</f>
        <v>2069507</v>
      </c>
      <c r="D19" s="10">
        <v>0</v>
      </c>
      <c r="E19" s="10">
        <f>IF($L$2&lt;&gt;0,O15,IF($M$2&lt;&gt;0,P15,Q15))</f>
        <v>2953483</v>
      </c>
      <c r="F19" s="9" t="s">
        <v>43</v>
      </c>
      <c r="G19" s="10">
        <v>0</v>
      </c>
      <c r="H19" s="10">
        <f>IF($L$2&lt;&gt;0,L31,IF($M$2&lt;&gt;0,M31,N31))</f>
        <v>0</v>
      </c>
      <c r="I19" s="10">
        <v>0</v>
      </c>
      <c r="J19" s="10">
        <f>IF($L$2&lt;&gt;0,O31,IF($M$2&lt;&gt;0,P31,Q31))</f>
        <v>0</v>
      </c>
      <c r="K19" s="18" t="s">
        <v>14</v>
      </c>
      <c r="L19" s="10">
        <v>0</v>
      </c>
      <c r="M19" s="10">
        <v>7507882</v>
      </c>
      <c r="N19" s="10">
        <v>2879752</v>
      </c>
      <c r="O19" s="10">
        <v>0</v>
      </c>
      <c r="P19" s="10">
        <v>8403927</v>
      </c>
      <c r="Q19" s="10">
        <v>3408340</v>
      </c>
      <c r="R19" s="24"/>
      <c r="S19" s="24"/>
      <c r="T19" s="24"/>
    </row>
    <row r="20" spans="1:20" s="1" customFormat="1" ht="16.5" customHeight="1">
      <c r="A20" s="9" t="s">
        <v>44</v>
      </c>
      <c r="B20" s="10">
        <v>0</v>
      </c>
      <c r="C20" s="10">
        <f>IF($L$2&lt;&gt;0,L16,IF($M$2&lt;&gt;0,M16,N16))</f>
        <v>0</v>
      </c>
      <c r="D20" s="10">
        <v>0</v>
      </c>
      <c r="E20" s="10">
        <f>IF($L$2&lt;&gt;0,O16,IF($M$2&lt;&gt;0,P16,Q16))</f>
        <v>0</v>
      </c>
      <c r="F20" s="9" t="s">
        <v>45</v>
      </c>
      <c r="G20" s="10">
        <v>-6467084</v>
      </c>
      <c r="H20" s="10">
        <f>IF($L$2&lt;&gt;0,L32,IF($M$2&lt;&gt;0,M32,N32))</f>
        <v>-4563492</v>
      </c>
      <c r="I20" s="10">
        <v>-6887445</v>
      </c>
      <c r="J20" s="10">
        <f>IF($L$2&lt;&gt;0,O32,IF($M$2&lt;&gt;0,P32,Q32))</f>
        <v>-4402006</v>
      </c>
      <c r="K20" s="18" t="s">
        <v>46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24"/>
      <c r="S20" s="24"/>
      <c r="T20" s="24"/>
    </row>
    <row r="21" spans="1:20" s="1" customFormat="1" ht="16.5" customHeight="1">
      <c r="A21" s="9" t="s">
        <v>47</v>
      </c>
      <c r="B21" s="10">
        <v>103720</v>
      </c>
      <c r="C21" s="10">
        <f>IF($L$2&lt;&gt;0,L17,IF($M$2&lt;&gt;0,M17,N17))</f>
        <v>103720</v>
      </c>
      <c r="D21" s="10">
        <v>103720</v>
      </c>
      <c r="E21" s="10">
        <f>IF($L$2&lt;&gt;0,O17,IF($M$2&lt;&gt;0,P17,Q17))</f>
        <v>103720</v>
      </c>
      <c r="F21" s="9" t="s">
        <v>48</v>
      </c>
      <c r="G21" s="10">
        <v>88973</v>
      </c>
      <c r="H21" s="10">
        <f>IF($L$2&lt;&gt;0,L33,IF($M$2&lt;&gt;0,M33,N33))</f>
        <v>60063</v>
      </c>
      <c r="I21" s="10">
        <v>381246</v>
      </c>
      <c r="J21" s="10">
        <f>IF($L$2&lt;&gt;0,O33,IF($M$2&lt;&gt;0,P33,Q33))</f>
        <v>141131</v>
      </c>
      <c r="K21" s="18" t="s">
        <v>49</v>
      </c>
      <c r="L21" s="10">
        <v>0</v>
      </c>
      <c r="M21" s="10">
        <v>108099</v>
      </c>
      <c r="N21" s="10">
        <v>416318</v>
      </c>
      <c r="O21" s="10">
        <v>0</v>
      </c>
      <c r="P21" s="10">
        <v>0</v>
      </c>
      <c r="Q21" s="10">
        <v>0</v>
      </c>
      <c r="R21" s="24"/>
      <c r="S21" s="24"/>
      <c r="T21" s="24"/>
    </row>
    <row r="22" spans="1:20" s="1" customFormat="1" ht="16.5" customHeight="1">
      <c r="A22" s="9" t="s">
        <v>50</v>
      </c>
      <c r="B22" s="10">
        <v>0</v>
      </c>
      <c r="C22" s="10">
        <f>IF($L$2&lt;&gt;0,L18,IF($M$2&lt;&gt;0,M18,N18))</f>
        <v>0</v>
      </c>
      <c r="D22" s="10">
        <v>0</v>
      </c>
      <c r="E22" s="10">
        <f>IF($L$2&lt;&gt;0,O18,IF($M$2&lt;&gt;0,P18,Q18))</f>
        <v>0</v>
      </c>
      <c r="F22" s="9" t="s">
        <v>51</v>
      </c>
      <c r="G22" s="10">
        <v>23266</v>
      </c>
      <c r="H22" s="10">
        <f>IF($L$2&lt;&gt;0,L34,IF($M$2&lt;&gt;0,M34,N34))</f>
        <v>16191</v>
      </c>
      <c r="I22" s="10">
        <v>99875</v>
      </c>
      <c r="J22" s="10">
        <f>IF($L$2&lt;&gt;0,O34,IF($M$2&lt;&gt;0,P34,Q34))</f>
        <v>58564</v>
      </c>
      <c r="K22" s="18" t="s">
        <v>21</v>
      </c>
      <c r="L22" s="10">
        <v>0</v>
      </c>
      <c r="M22" s="10">
        <v>421520</v>
      </c>
      <c r="N22" s="10">
        <v>56141</v>
      </c>
      <c r="O22" s="10">
        <v>0</v>
      </c>
      <c r="P22" s="10">
        <v>502728</v>
      </c>
      <c r="Q22" s="10">
        <v>63496</v>
      </c>
      <c r="R22" s="24"/>
      <c r="S22" s="24"/>
      <c r="T22" s="24"/>
    </row>
    <row r="23" spans="1:20" s="1" customFormat="1" ht="16.5" customHeight="1">
      <c r="A23" s="11"/>
      <c r="B23" s="10"/>
      <c r="C23" s="10"/>
      <c r="D23" s="10"/>
      <c r="E23" s="10"/>
      <c r="F23" s="9" t="s">
        <v>52</v>
      </c>
      <c r="G23" s="10">
        <v>110805</v>
      </c>
      <c r="H23" s="10">
        <f>IF($L$2&lt;&gt;0,L35,IF($M$2&lt;&gt;0,M35,N35))</f>
        <v>5532</v>
      </c>
      <c r="I23" s="10">
        <v>122105</v>
      </c>
      <c r="J23" s="10">
        <f>IF($L$2&lt;&gt;0,O35,IF($M$2&lt;&gt;0,P35,Q35))</f>
        <v>4614</v>
      </c>
      <c r="K23" s="18" t="s">
        <v>23</v>
      </c>
      <c r="L23" s="10">
        <v>0</v>
      </c>
      <c r="M23" s="10">
        <v>960</v>
      </c>
      <c r="N23" s="10">
        <v>0</v>
      </c>
      <c r="O23" s="10">
        <v>0</v>
      </c>
      <c r="P23" s="10">
        <v>0</v>
      </c>
      <c r="Q23" s="10">
        <v>0</v>
      </c>
      <c r="R23" s="24"/>
      <c r="S23" s="24"/>
      <c r="T23" s="24"/>
    </row>
    <row r="24" spans="1:20" s="1" customFormat="1" ht="16.5" customHeight="1">
      <c r="A24" s="9"/>
      <c r="B24" s="10"/>
      <c r="C24" s="10"/>
      <c r="D24" s="10"/>
      <c r="E24" s="10"/>
      <c r="F24" s="9" t="s">
        <v>53</v>
      </c>
      <c r="G24" s="10">
        <v>0</v>
      </c>
      <c r="H24" s="10">
        <f>IF($L$2&lt;&gt;0,L36,IF($M$2&lt;&gt;0,M36,N36))</f>
        <v>0</v>
      </c>
      <c r="I24" s="10">
        <v>0</v>
      </c>
      <c r="J24" s="10">
        <f>IF($L$2&lt;&gt;0,O36,IF($M$2&lt;&gt;0,P36,Q36))</f>
        <v>0</v>
      </c>
      <c r="K24" s="18" t="s">
        <v>54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24"/>
      <c r="S24" s="24"/>
      <c r="T24" s="24"/>
    </row>
    <row r="25" spans="1:20" s="1" customFormat="1" ht="16.5" customHeight="1">
      <c r="A25" s="9"/>
      <c r="B25" s="10"/>
      <c r="C25" s="10"/>
      <c r="D25" s="10"/>
      <c r="E25" s="10"/>
      <c r="F25" s="9" t="s">
        <v>55</v>
      </c>
      <c r="G25" s="10">
        <v>46036</v>
      </c>
      <c r="H25" s="10">
        <f>IF($L$2&lt;&gt;0,L37,IF($M$2&lt;&gt;0,M37,N37))</f>
        <v>21379</v>
      </c>
      <c r="I25" s="10">
        <v>197886</v>
      </c>
      <c r="J25" s="10">
        <f>IF($L$2&lt;&gt;0,O37,IF($M$2&lt;&gt;0,P37,Q37))</f>
        <v>128759</v>
      </c>
      <c r="K25" s="18" t="s">
        <v>56</v>
      </c>
      <c r="L25" s="10">
        <v>0</v>
      </c>
      <c r="M25" s="10">
        <v>138379</v>
      </c>
      <c r="N25" s="10">
        <v>337786</v>
      </c>
      <c r="O25" s="10">
        <v>0</v>
      </c>
      <c r="P25" s="10">
        <v>108922</v>
      </c>
      <c r="Q25" s="10">
        <v>391361</v>
      </c>
      <c r="R25" s="24"/>
      <c r="S25" s="24"/>
      <c r="T25" s="24"/>
    </row>
    <row r="26" spans="1:20" s="1" customFormat="1" ht="16.5" customHeight="1">
      <c r="A26" s="9"/>
      <c r="B26" s="10"/>
      <c r="C26" s="10"/>
      <c r="D26" s="10"/>
      <c r="E26" s="10"/>
      <c r="F26" s="9" t="s">
        <v>57</v>
      </c>
      <c r="G26" s="10">
        <v>0</v>
      </c>
      <c r="H26" s="10">
        <f>IF($L$2&lt;&gt;0,L38,IF($M$2&lt;&gt;0,M38,N38))</f>
        <v>0</v>
      </c>
      <c r="I26" s="10">
        <v>0</v>
      </c>
      <c r="J26" s="10">
        <f>IF($L$2&lt;&gt;0,O38,IF($M$2&lt;&gt;0,P38,Q38))</f>
        <v>0</v>
      </c>
      <c r="K26" s="18" t="s">
        <v>58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24"/>
      <c r="S26" s="24"/>
      <c r="T26" s="24"/>
    </row>
    <row r="27" spans="1:20" s="1" customFormat="1" ht="16.5" customHeight="1">
      <c r="A27" s="9"/>
      <c r="B27" s="10"/>
      <c r="C27" s="10"/>
      <c r="D27" s="10"/>
      <c r="E27" s="10"/>
      <c r="F27" s="9" t="s">
        <v>59</v>
      </c>
      <c r="G27" s="10">
        <v>103720</v>
      </c>
      <c r="H27" s="10">
        <f>IF($L$2&lt;&gt;0,L39,IF($M$2&lt;&gt;0,M39,N39))</f>
        <v>2173227</v>
      </c>
      <c r="I27" s="10">
        <v>103720</v>
      </c>
      <c r="J27" s="10">
        <f>IF($L$2&lt;&gt;0,O39,IF($M$2&lt;&gt;0,P39,Q39))</f>
        <v>3057203</v>
      </c>
      <c r="K27" s="18" t="s">
        <v>60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24"/>
      <c r="S27" s="24"/>
      <c r="T27" s="24"/>
    </row>
    <row r="28" spans="1:20" s="1" customFormat="1" ht="16.5" customHeight="1">
      <c r="A28" s="9"/>
      <c r="B28" s="10"/>
      <c r="C28" s="10"/>
      <c r="D28" s="10"/>
      <c r="E28" s="10"/>
      <c r="F28" s="9" t="s">
        <v>61</v>
      </c>
      <c r="G28" s="10">
        <v>-6839884</v>
      </c>
      <c r="H28" s="10">
        <f>IF($L$2&lt;&gt;0,L40,IF($M$2&lt;&gt;0,M40,N40))</f>
        <v>-6839884</v>
      </c>
      <c r="I28" s="10">
        <v>-7792277</v>
      </c>
      <c r="J28" s="10">
        <f>IF($L$2&lt;&gt;0,O40,IF($M$2&lt;&gt;0,P40,Q40))</f>
        <v>-7792277</v>
      </c>
      <c r="K28" s="18" t="s">
        <v>62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24"/>
      <c r="S28" s="24"/>
      <c r="T28" s="24"/>
    </row>
    <row r="29" spans="1:20" s="1" customFormat="1" ht="16.5" customHeight="1">
      <c r="A29" s="9"/>
      <c r="B29" s="10"/>
      <c r="C29" s="10"/>
      <c r="D29" s="10"/>
      <c r="E29" s="10"/>
      <c r="F29" s="11"/>
      <c r="G29" s="10"/>
      <c r="H29" s="10"/>
      <c r="I29" s="10"/>
      <c r="J29" s="10"/>
      <c r="K29" s="18" t="s">
        <v>63</v>
      </c>
      <c r="L29" s="10">
        <v>0</v>
      </c>
      <c r="M29" s="10">
        <v>6839884</v>
      </c>
      <c r="N29" s="10">
        <v>2069507</v>
      </c>
      <c r="O29" s="10">
        <v>0</v>
      </c>
      <c r="P29" s="10">
        <v>7792277</v>
      </c>
      <c r="Q29" s="10">
        <v>2953483</v>
      </c>
      <c r="R29" s="24"/>
      <c r="S29" s="24"/>
      <c r="T29" s="24"/>
    </row>
    <row r="30" spans="1:20" s="1" customFormat="1" ht="16.5" customHeight="1">
      <c r="A30" s="9"/>
      <c r="B30" s="10"/>
      <c r="C30" s="10"/>
      <c r="D30" s="10"/>
      <c r="E30" s="10"/>
      <c r="F30" s="9"/>
      <c r="G30" s="10"/>
      <c r="H30" s="10"/>
      <c r="I30" s="10"/>
      <c r="J30" s="10"/>
      <c r="K30" s="18" t="s">
        <v>64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24"/>
      <c r="S30" s="24"/>
      <c r="T30" s="24"/>
    </row>
    <row r="31" spans="1:20" s="1" customFormat="1" ht="16.5" customHeight="1">
      <c r="A31" s="9"/>
      <c r="B31" s="10"/>
      <c r="C31" s="10"/>
      <c r="D31" s="10"/>
      <c r="E31" s="10"/>
      <c r="F31" s="9"/>
      <c r="G31" s="10"/>
      <c r="H31" s="10"/>
      <c r="I31" s="10"/>
      <c r="J31" s="10"/>
      <c r="K31" s="18" t="s">
        <v>65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24"/>
      <c r="S31" s="24"/>
      <c r="T31" s="24"/>
    </row>
    <row r="32" spans="1:20" s="1" customFormat="1" ht="16.5" customHeight="1">
      <c r="A32" s="9"/>
      <c r="B32" s="10"/>
      <c r="C32" s="10"/>
      <c r="D32" s="10"/>
      <c r="E32" s="10"/>
      <c r="F32" s="9"/>
      <c r="G32" s="10"/>
      <c r="H32" s="10"/>
      <c r="I32" s="10"/>
      <c r="J32" s="10"/>
      <c r="K32" s="18" t="s">
        <v>45</v>
      </c>
      <c r="L32" s="10">
        <v>0</v>
      </c>
      <c r="M32" s="10">
        <v>-4563492</v>
      </c>
      <c r="N32" s="10">
        <v>-1902052</v>
      </c>
      <c r="O32" s="10">
        <v>0</v>
      </c>
      <c r="P32" s="10">
        <v>-4402006</v>
      </c>
      <c r="Q32" s="10">
        <v>-2498290</v>
      </c>
      <c r="R32" s="24"/>
      <c r="S32" s="24"/>
      <c r="T32" s="24"/>
    </row>
    <row r="33" spans="1:20" s="1" customFormat="1" ht="16.5" customHeight="1">
      <c r="A33" s="9"/>
      <c r="B33" s="10"/>
      <c r="C33" s="10"/>
      <c r="D33" s="10"/>
      <c r="E33" s="10"/>
      <c r="F33" s="9"/>
      <c r="G33" s="10"/>
      <c r="H33" s="10"/>
      <c r="I33" s="10"/>
      <c r="J33" s="10"/>
      <c r="K33" s="18" t="s">
        <v>66</v>
      </c>
      <c r="L33" s="10">
        <v>0</v>
      </c>
      <c r="M33" s="10">
        <v>60063</v>
      </c>
      <c r="N33" s="10">
        <v>28293</v>
      </c>
      <c r="O33" s="10">
        <v>0</v>
      </c>
      <c r="P33" s="10">
        <v>141131</v>
      </c>
      <c r="Q33" s="10">
        <v>229618</v>
      </c>
      <c r="R33" s="24"/>
      <c r="S33" s="24"/>
      <c r="T33" s="24"/>
    </row>
    <row r="34" spans="1:20" s="1" customFormat="1" ht="16.5" customHeight="1">
      <c r="A34" s="9"/>
      <c r="B34" s="10"/>
      <c r="C34" s="10"/>
      <c r="D34" s="10"/>
      <c r="E34" s="10"/>
      <c r="F34" s="9"/>
      <c r="G34" s="10"/>
      <c r="H34" s="10"/>
      <c r="I34" s="10"/>
      <c r="J34" s="10"/>
      <c r="K34" s="18" t="s">
        <v>67</v>
      </c>
      <c r="L34" s="10">
        <v>0</v>
      </c>
      <c r="M34" s="10">
        <v>16191</v>
      </c>
      <c r="N34" s="10">
        <v>7075</v>
      </c>
      <c r="O34" s="10">
        <v>0</v>
      </c>
      <c r="P34" s="10">
        <v>58564</v>
      </c>
      <c r="Q34" s="10">
        <v>36803</v>
      </c>
      <c r="R34" s="24"/>
      <c r="S34" s="24"/>
      <c r="T34" s="24"/>
    </row>
    <row r="35" spans="1:20" s="1" customFormat="1" ht="16.5" customHeight="1">
      <c r="A35" s="9"/>
      <c r="B35" s="10"/>
      <c r="C35" s="10"/>
      <c r="D35" s="10"/>
      <c r="E35" s="10"/>
      <c r="F35" s="9"/>
      <c r="G35" s="10"/>
      <c r="H35" s="10"/>
      <c r="I35" s="10"/>
      <c r="J35" s="10"/>
      <c r="K35" s="18" t="s">
        <v>68</v>
      </c>
      <c r="L35" s="10">
        <v>0</v>
      </c>
      <c r="M35" s="10">
        <v>5532</v>
      </c>
      <c r="N35" s="10">
        <v>105273</v>
      </c>
      <c r="O35" s="10">
        <v>0</v>
      </c>
      <c r="P35" s="10">
        <v>4614</v>
      </c>
      <c r="Q35" s="10">
        <v>117488</v>
      </c>
      <c r="R35" s="24"/>
      <c r="S35" s="24"/>
      <c r="T35" s="24"/>
    </row>
    <row r="36" spans="1:20" s="1" customFormat="1" ht="16.5" customHeight="1">
      <c r="A36" s="9"/>
      <c r="B36" s="10"/>
      <c r="C36" s="10"/>
      <c r="D36" s="10"/>
      <c r="E36" s="10"/>
      <c r="F36" s="9"/>
      <c r="G36" s="10"/>
      <c r="H36" s="10"/>
      <c r="I36" s="10"/>
      <c r="J36" s="10"/>
      <c r="K36" s="18" t="s">
        <v>53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24"/>
      <c r="S36" s="24"/>
      <c r="T36" s="24"/>
    </row>
    <row r="37" spans="1:20" s="1" customFormat="1" ht="16.5" customHeight="1">
      <c r="A37" s="9"/>
      <c r="B37" s="10"/>
      <c r="C37" s="10"/>
      <c r="D37" s="10"/>
      <c r="E37" s="10"/>
      <c r="F37" s="9"/>
      <c r="G37" s="10"/>
      <c r="H37" s="10"/>
      <c r="I37" s="10"/>
      <c r="J37" s="10"/>
      <c r="K37" s="18" t="s">
        <v>55</v>
      </c>
      <c r="L37" s="10">
        <v>0</v>
      </c>
      <c r="M37" s="10">
        <v>21379</v>
      </c>
      <c r="N37" s="10">
        <v>24657</v>
      </c>
      <c r="O37" s="10">
        <v>0</v>
      </c>
      <c r="P37" s="10">
        <v>128759</v>
      </c>
      <c r="Q37" s="10">
        <v>69127</v>
      </c>
      <c r="R37" s="24"/>
      <c r="S37" s="24"/>
      <c r="T37" s="24"/>
    </row>
    <row r="38" spans="1:20" s="1" customFormat="1" ht="16.5" customHeight="1">
      <c r="A38" s="9"/>
      <c r="B38" s="10"/>
      <c r="C38" s="10"/>
      <c r="D38" s="10"/>
      <c r="E38" s="10"/>
      <c r="F38" s="9"/>
      <c r="G38" s="10"/>
      <c r="H38" s="10"/>
      <c r="I38" s="10"/>
      <c r="J38" s="10"/>
      <c r="K38" s="18" t="s">
        <v>57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24"/>
      <c r="S38" s="24"/>
      <c r="T38" s="24"/>
    </row>
    <row r="39" spans="1:20" s="1" customFormat="1" ht="16.5" customHeight="1">
      <c r="A39" s="9"/>
      <c r="B39" s="10"/>
      <c r="C39" s="10"/>
      <c r="D39" s="10"/>
      <c r="E39" s="10"/>
      <c r="F39" s="9"/>
      <c r="G39" s="10"/>
      <c r="H39" s="10"/>
      <c r="I39" s="10"/>
      <c r="J39" s="10"/>
      <c r="K39" s="18" t="s">
        <v>69</v>
      </c>
      <c r="L39" s="10">
        <v>0</v>
      </c>
      <c r="M39" s="10">
        <v>2173227</v>
      </c>
      <c r="N39" s="10">
        <v>2157</v>
      </c>
      <c r="O39" s="10">
        <v>0</v>
      </c>
      <c r="P39" s="10">
        <v>3057203</v>
      </c>
      <c r="Q39" s="10">
        <v>2157</v>
      </c>
      <c r="R39" s="24"/>
      <c r="S39" s="24"/>
      <c r="T39" s="24"/>
    </row>
    <row r="40" spans="1:20" s="1" customFormat="1" ht="16.5" customHeight="1">
      <c r="A40" s="9"/>
      <c r="B40" s="10"/>
      <c r="C40" s="10"/>
      <c r="D40" s="10"/>
      <c r="E40" s="10"/>
      <c r="F40" s="9"/>
      <c r="G40" s="10"/>
      <c r="H40" s="10"/>
      <c r="I40" s="10"/>
      <c r="J40" s="10"/>
      <c r="K40" s="18" t="s">
        <v>70</v>
      </c>
      <c r="L40" s="10">
        <v>0</v>
      </c>
      <c r="M40" s="10">
        <v>-6839884</v>
      </c>
      <c r="N40" s="10">
        <v>-2069507</v>
      </c>
      <c r="O40" s="10">
        <v>0</v>
      </c>
      <c r="P40" s="10">
        <v>-7792277</v>
      </c>
      <c r="Q40" s="10">
        <v>-2953483</v>
      </c>
      <c r="R40" s="24"/>
      <c r="S40" s="24"/>
      <c r="T40" s="24"/>
    </row>
    <row r="41" spans="1:20" s="1" customFormat="1" ht="16.5" customHeight="1">
      <c r="A41" s="9"/>
      <c r="B41" s="10"/>
      <c r="C41" s="10"/>
      <c r="D41" s="10"/>
      <c r="E41" s="10"/>
      <c r="F41" s="9"/>
      <c r="G41" s="10"/>
      <c r="H41" s="10"/>
      <c r="I41" s="10"/>
      <c r="J41" s="10"/>
      <c r="K41" s="21"/>
      <c r="L41" s="10"/>
      <c r="M41" s="10"/>
      <c r="N41" s="10"/>
      <c r="O41" s="10"/>
      <c r="P41" s="10"/>
      <c r="Q41" s="10"/>
      <c r="R41" s="24"/>
      <c r="S41" s="24"/>
      <c r="T41" s="24"/>
    </row>
    <row r="42" spans="1:20" s="1" customFormat="1" ht="16.5" customHeight="1">
      <c r="A42" s="9"/>
      <c r="B42" s="10"/>
      <c r="C42" s="10"/>
      <c r="D42" s="10"/>
      <c r="E42" s="10"/>
      <c r="F42" s="9"/>
      <c r="G42" s="10"/>
      <c r="H42" s="10"/>
      <c r="I42" s="10"/>
      <c r="J42" s="10"/>
      <c r="K42" s="21"/>
      <c r="L42" s="10"/>
      <c r="M42" s="10"/>
      <c r="N42" s="10"/>
      <c r="O42" s="10"/>
      <c r="P42" s="10"/>
      <c r="Q42" s="10"/>
      <c r="R42" s="24"/>
      <c r="S42" s="24"/>
      <c r="T42" s="24"/>
    </row>
    <row r="43" spans="1:20" s="1" customFormat="1" ht="16.5" customHeight="1">
      <c r="A43" s="7" t="s">
        <v>71</v>
      </c>
      <c r="B43" s="10">
        <v>1799431</v>
      </c>
      <c r="C43" s="10">
        <f>IF($L$2&lt;&gt;0,L3,IF($M$2&lt;&gt;0,M3,N3))</f>
        <v>2944390</v>
      </c>
      <c r="D43" s="10">
        <v>1908592</v>
      </c>
      <c r="E43" s="10">
        <f>IF($L$2&lt;&gt;0,O3,IF($M$2&lt;&gt;0,P3,Q3))</f>
        <v>4001921</v>
      </c>
      <c r="F43" s="7" t="s">
        <v>71</v>
      </c>
      <c r="G43" s="10">
        <v>1799431</v>
      </c>
      <c r="H43" s="10">
        <f>IF($L$2&lt;&gt;0,L43,IF($M$2&lt;&gt;0,M43,N43))</f>
        <v>2944390</v>
      </c>
      <c r="I43" s="10">
        <v>1908592</v>
      </c>
      <c r="J43" s="10">
        <f>IF($L$2&lt;&gt;0,O43,IF($M$2&lt;&gt;0,P43,Q43))</f>
        <v>4001921</v>
      </c>
      <c r="K43" s="18" t="s">
        <v>72</v>
      </c>
      <c r="L43" s="10">
        <v>0</v>
      </c>
      <c r="M43" s="10">
        <v>2944390</v>
      </c>
      <c r="N43" s="10">
        <v>977700</v>
      </c>
      <c r="O43" s="10">
        <v>0</v>
      </c>
      <c r="P43" s="10">
        <v>4001921</v>
      </c>
      <c r="Q43" s="10">
        <v>910050</v>
      </c>
      <c r="R43" s="24"/>
      <c r="S43" s="24"/>
      <c r="T43" s="24"/>
    </row>
    <row r="44" s="1" customFormat="1" ht="16.5" customHeight="1"/>
  </sheetData>
  <sheetProtection/>
  <mergeCells count="11">
    <mergeCell ref="A1:J1"/>
    <mergeCell ref="A2:J2"/>
    <mergeCell ref="A3:J3"/>
    <mergeCell ref="A4:E4"/>
    <mergeCell ref="F4:J4"/>
    <mergeCell ref="B5:C5"/>
    <mergeCell ref="D5:E5"/>
    <mergeCell ref="G5:H5"/>
    <mergeCell ref="I5:J5"/>
    <mergeCell ref="A5:A6"/>
    <mergeCell ref="F5:F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2021-07-27T01:44:40Z</dcterms:created>
  <dcterms:modified xsi:type="dcterms:W3CDTF">2022-09-02T03:05:24Z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