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80" tabRatio="941" firstSheet="1" activeTab="6"/>
  </bookViews>
  <sheets>
    <sheet name="Define" sheetId="42" state="hidden" r:id="rId1"/>
    <sheet name="盘锦市2022年社会保险基金预算收入表" sheetId="33" r:id="rId2"/>
    <sheet name="盘锦市2022年社会保险基金预算支出表" sheetId="34" r:id="rId3"/>
    <sheet name="市本级2022年社会保险基金预算收入表" sheetId="43" r:id="rId4"/>
    <sheet name="市本级2022年社会保险基金预算支出表" sheetId="44" r:id="rId5"/>
    <sheet name="市本级2022年社会保险基金预算结余表" sheetId="45" r:id="rId6"/>
    <sheet name="盘锦市2022年市本级社会保险基金说明" sheetId="46" r:id="rId7"/>
  </sheets>
  <definedNames>
    <definedName name="_xlnm.Print_Titles" localSheetId="3">市本级2022年社会保险基金预算收入表!$3:$4</definedName>
  </definedNames>
  <calcPr calcId="144525"/>
</workbook>
</file>

<file path=xl/sharedStrings.xml><?xml version="1.0" encoding="utf-8"?>
<sst xmlns="http://schemas.openxmlformats.org/spreadsheetml/2006/main" count="79">
  <si>
    <t>FORMULA_DBT=</t>
  </si>
  <si>
    <t>C:\DOCUMENTS AND SETTINGS\ADMINISTRATOR\桌面\2018年人代会草案简表定稿.XLSX</t>
  </si>
  <si>
    <t>公式</t>
  </si>
  <si>
    <t>2018本级项级-整数</t>
  </si>
  <si>
    <t>盘锦市2022年社会保险基金预算收入表</t>
  </si>
  <si>
    <t>单位：万元</t>
  </si>
  <si>
    <t>预算科目</t>
  </si>
  <si>
    <t>2021年快报数</t>
  </si>
  <si>
    <t>2022年预算数</t>
  </si>
  <si>
    <t>2022年预算数比2021年快报数</t>
  </si>
  <si>
    <t>增减额</t>
  </si>
  <si>
    <t>增减%</t>
  </si>
  <si>
    <t>社会保险基金预算收入合计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</si>
  <si>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</si>
  <si>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</si>
  <si>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</si>
  <si>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</si>
  <si>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</si>
  <si>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失业保险基金收入</t>
  </si>
  <si>
    <t>盘锦市2022年社会保险基金预算支出表</t>
  </si>
  <si>
    <t>2021年预算数</t>
  </si>
  <si>
    <t>2022年预算数比2021年预算数</t>
  </si>
  <si>
    <t>社会保险基金预算支出合计</t>
  </si>
  <si>
    <t>企业职工基本养老保险基金支出</t>
  </si>
  <si>
    <t>城乡居民基本养老保险基金支出</t>
  </si>
  <si>
    <t>机关事业单位基本养老保险基金支出</t>
  </si>
  <si>
    <t>职工基本医疗保险基金支出</t>
  </si>
  <si>
    <t>城乡居民基本医疗保险基金支出</t>
  </si>
  <si>
    <t>工伤保险基金支出</t>
  </si>
  <si>
    <t>失业保险基金支出</t>
  </si>
  <si>
    <t xml:space="preserve"> </t>
  </si>
  <si>
    <t>市本级2022年社会保险基金预算收入表</t>
  </si>
  <si>
    <t>2021年执行数</t>
  </si>
  <si>
    <t>2022年预算数比2021年执行数</t>
  </si>
  <si>
    <t>市本级社会保险基金预算收入合计</t>
  </si>
  <si>
    <t xml:space="preserve">    保险费收入</t>
  </si>
  <si>
    <t xml:space="preserve">    财政补贴收入</t>
  </si>
  <si>
    <t>*</t>
  </si>
  <si>
    <t xml:space="preserve">    其他收入</t>
  </si>
  <si>
    <t>注：加注*号请参见说明。</t>
  </si>
  <si>
    <t>市本级2022年社会保险基金预算支出表</t>
  </si>
  <si>
    <t>市本级社会保险基金预算支出合计</t>
  </si>
  <si>
    <t xml:space="preserve">  社会保险待遇支出</t>
  </si>
  <si>
    <t xml:space="preserve">  其他支出</t>
  </si>
  <si>
    <t xml:space="preserve">  基本医疗保险统筹基金支出</t>
  </si>
  <si>
    <t xml:space="preserve">  基本医疗保险个人账户基金支出</t>
  </si>
  <si>
    <t xml:space="preserve">  基本医疗保险单建统筹基金支出</t>
  </si>
  <si>
    <t xml:space="preserve">  大病保险支出</t>
  </si>
  <si>
    <t>市本级2022年社会保险基金预算结余表</t>
  </si>
  <si>
    <t>市本级社会保险基金预算本年收支结余合计</t>
  </si>
  <si>
    <t>市本级社会保险基金预算年末滚存结余合计</t>
  </si>
  <si>
    <t>一、企业职工基本养老保险基金本年收支结余</t>
  </si>
  <si>
    <t xml:space="preserve">    企业职工基本养老保险基金年末滚存结余</t>
  </si>
  <si>
    <t>二、机关事业单位基本养老保险基金本年收支结余</t>
  </si>
  <si>
    <t xml:space="preserve">    机关事业单位基本养老保险基金年末滚存结余</t>
  </si>
  <si>
    <t>三、失业保险基金本年收支结余</t>
  </si>
  <si>
    <t xml:space="preserve">    </t>
  </si>
  <si>
    <t xml:space="preserve">    失业保险基金年末滚存结余</t>
  </si>
  <si>
    <t>四、职工基本医疗保险基金本年收支结余</t>
  </si>
  <si>
    <t xml:space="preserve">    职工基本医疗保险基金年末滚存结余</t>
  </si>
  <si>
    <t>五、工伤保险基金本年收支结余</t>
  </si>
  <si>
    <t xml:space="preserve">    工伤保险基金年末滚存结余</t>
  </si>
  <si>
    <t>六、城乡居民基本医疗保险基金本年收支结余</t>
  </si>
  <si>
    <t xml:space="preserve">    城乡居民基本医疗保险基金年末滚存结余</t>
  </si>
  <si>
    <t>盘锦市2022年市本级社会保险基金说明</t>
  </si>
  <si>
    <t xml:space="preserve">    一、市本级2022年社会保险基金预算收入预算表</t>
  </si>
  <si>
    <t xml:space="preserve">    1、机关事业单位基本养老保险基金财政补贴收入增长50.7%。主要原因是2022年基金收支缺口增大，需财政补贴增加。</t>
  </si>
  <si>
    <t xml:space="preserve">    2、机关事业单位基本养老保险基金其他收入下降60.6%。主要原因是机关事业单位基本养老保险基金转移收入减少。</t>
  </si>
  <si>
    <t xml:space="preserve">    3、失业保险基金其他收入下降98.8%。主要原因是2022年实行省级统筹后利息收入等不再计入市级收入。</t>
  </si>
  <si>
    <t xml:space="preserve">    4、职工基本医疗保险基金财政补贴收入下降100%%。主要原因是根据地方性文件，对困难企业、三方面人员的财政补助逐年减少，2022年不再安排财政补助。</t>
  </si>
  <si>
    <t xml:space="preserve">    5、工伤保险基金其他收入下降19.3%。主要原因是2022年利息收入下降。</t>
  </si>
  <si>
    <t xml:space="preserve">    6、城乡居民基本医疗保险基金其他收入增长71.7%。主要原因是利息收入增加。</t>
  </si>
  <si>
    <t xml:space="preserve">    二、市本级2022年社会保险基金预算支出预算表</t>
  </si>
  <si>
    <t xml:space="preserve">    1、机关事业单位基本养老保险基金其他支出下降29.2%。主要原因是机关事业单位基本养老保险基金转移支出减少。</t>
  </si>
  <si>
    <t xml:space="preserve">    2、失业保险基金其他支出下降85.8%。主要原因是失业保险基金稳定岗位补贴支出减少。</t>
  </si>
  <si>
    <t xml:space="preserve">    3、职工基本医疗保险个人账户基金支出增长27.6%。主要原因是2021年4月盘锦作为长护险试点市实行长护险并计入基金支出，2022年支出为全年支出。</t>
  </si>
  <si>
    <t xml:space="preserve">    4、职工基本医疗保险单建统筹基金支出下降100%。主要原因是2022年单建统筹账户合并入统筹基金支出，不再单独核算。</t>
  </si>
  <si>
    <t xml:space="preserve">    5、工伤保险基金其他收入增长23.2%。主要原因是由于2022年失业保险上线使用省信息系统，于12月进行数据转换，当月结算期提前，未支付部分于2022年支出。</t>
  </si>
  <si>
    <t xml:space="preserve">    7、城乡居民基本医疗保险基金社会保险其他支下降69.1%。主要原因是2022年新冠疫苗及疫苗接种支出减少。</t>
  </si>
</sst>
</file>

<file path=xl/styles.xml><?xml version="1.0" encoding="utf-8"?>
<styleSheet xmlns="http://schemas.openxmlformats.org/spreadsheetml/2006/main">
  <numFmts count="20">
    <numFmt numFmtId="176" formatCode="0_ ;[Red]\-0\ "/>
    <numFmt numFmtId="177" formatCode="#,##0.00&quot;￥&quot;;\-#,##0.00&quot;￥&quot;"/>
    <numFmt numFmtId="178" formatCode="_-&quot;$&quot;* #,##0_-;\-&quot;$&quot;* #,##0_-;_-&quot;$&quot;* &quot;-&quot;_-;_-@_-"/>
    <numFmt numFmtId="41" formatCode="_ * #,##0_ ;_ * \-#,##0_ ;_ * &quot;-&quot;_ ;_ @_ "/>
    <numFmt numFmtId="179" formatCode="0.0%"/>
    <numFmt numFmtId="44" formatCode="_ &quot;￥&quot;* #,##0.00_ ;_ &quot;￥&quot;* \-#,##0.00_ ;_ &quot;￥&quot;* &quot;-&quot;??_ ;_ @_ "/>
    <numFmt numFmtId="180" formatCode="0.0_ "/>
    <numFmt numFmtId="181" formatCode="#,##0.00&quot;￥&quot;;[Red]\-#,##0.00&quot;￥&quot;"/>
    <numFmt numFmtId="182" formatCode="0.0"/>
    <numFmt numFmtId="42" formatCode="_ &quot;￥&quot;* #,##0_ ;_ &quot;￥&quot;* \-#,##0_ ;_ &quot;￥&quot;* &quot;-&quot;_ ;_ @_ "/>
    <numFmt numFmtId="183" formatCode="_-* #,##0&quot;￥&quot;_-;\-* #,##0&quot;￥&quot;_-;_-* &quot;-&quot;&quot;￥&quot;_-;_-@_-"/>
    <numFmt numFmtId="43" formatCode="_ * #,##0.00_ ;_ * \-#,##0.00_ ;_ * &quot;-&quot;??_ ;_ @_ "/>
    <numFmt numFmtId="184" formatCode="_-* #,##0.00_$_-;\-* #,##0.00_$_-;_-* &quot;-&quot;??_$_-;_-@_-"/>
    <numFmt numFmtId="185" formatCode="_(&quot;$&quot;* #,##0.00_);_(&quot;$&quot;* \(#,##0.00\);_(&quot;$&quot;* &quot;-&quot;??_);_(@_)"/>
    <numFmt numFmtId="186" formatCode="_(* #,##0.00_);_(* \(#,##0.00\);_(* &quot;-&quot;??_);_(@_)"/>
    <numFmt numFmtId="187" formatCode="_-* #,##0&quot;$&quot;_-;\-* #,##0&quot;$&quot;_-;_-* &quot;-&quot;&quot;$&quot;_-;_-@_-"/>
    <numFmt numFmtId="188" formatCode="_-* #,##0_$_-;\-* #,##0_$_-;_-* &quot;-&quot;_$_-;_-@_-"/>
    <numFmt numFmtId="189" formatCode="_-* #,##0.00&quot;$&quot;_-;\-* #,##0.00&quot;$&quot;_-;_-* &quot;-&quot;??&quot;$&quot;_-;_-@_-"/>
    <numFmt numFmtId="190" formatCode="0_ "/>
    <numFmt numFmtId="191" formatCode="_ * #,##0_ ;_ * \-#,##0_ ;_ * &quot;-&quot;??_ ;_ @_ "/>
  </numFmts>
  <fonts count="83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_GBK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1"/>
      <color indexed="10"/>
      <name val="宋体"/>
      <charset val="134"/>
    </font>
    <font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16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0.5"/>
      <color indexed="20"/>
      <name val="宋体"/>
      <charset val="134"/>
    </font>
    <font>
      <sz val="12"/>
      <name val="官帕眉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470">
    <xf numFmtId="0" fontId="0" fillId="0" borderId="0"/>
    <xf numFmtId="0" fontId="22" fillId="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41" fontId="1" fillId="0" borderId="0" applyFont="0" applyFill="0" applyBorder="0" applyAlignment="0" applyProtection="0">
      <alignment vertical="center"/>
    </xf>
    <xf numFmtId="0" fontId="10" fillId="13" borderId="0">
      <alignment horizontal="left" vertical="top"/>
    </xf>
    <xf numFmtId="0" fontId="30" fillId="13" borderId="0">
      <alignment horizontal="right" vertical="center"/>
    </xf>
    <xf numFmtId="0" fontId="29" fillId="2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3" fillId="6" borderId="4" applyNumberFormat="0" applyAlignment="0" applyProtection="0">
      <alignment vertical="center"/>
    </xf>
    <xf numFmtId="0" fontId="33" fillId="0" borderId="9">
      <alignment horizontal="left" vertical="center"/>
    </xf>
    <xf numFmtId="0" fontId="37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/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8" fillId="0" borderId="0"/>
    <xf numFmtId="0" fontId="1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4" fillId="0" borderId="0"/>
    <xf numFmtId="0" fontId="50" fillId="0" borderId="14" applyNumberFormat="0" applyFill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38" fillId="0" borderId="0"/>
    <xf numFmtId="9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16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34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53" fillId="43" borderId="16" applyNumberFormat="0" applyAlignment="0" applyProtection="0">
      <alignment vertical="center"/>
    </xf>
    <xf numFmtId="0" fontId="55" fillId="43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6" fillId="46" borderId="1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4" fillId="0" borderId="0"/>
    <xf numFmtId="0" fontId="19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8" fillId="0" borderId="0"/>
    <xf numFmtId="0" fontId="43" fillId="38" borderId="12" applyNumberFormat="0" applyAlignment="0" applyProtection="0">
      <alignment vertical="center"/>
    </xf>
    <xf numFmtId="0" fontId="8" fillId="0" borderId="0"/>
    <xf numFmtId="0" fontId="5" fillId="0" borderId="2">
      <alignment horizontal="distributed" vertical="center" wrapText="1"/>
    </xf>
    <xf numFmtId="0" fontId="57" fillId="0" borderId="1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5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181" fontId="8" fillId="0" borderId="0"/>
    <xf numFmtId="0" fontId="1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2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18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1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8" fillId="0" borderId="0"/>
    <xf numFmtId="0" fontId="12" fillId="49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/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45" fillId="10" borderId="0" applyNumberFormat="0" applyBorder="0" applyAlignment="0" applyProtection="0">
      <alignment vertical="center"/>
    </xf>
    <xf numFmtId="0" fontId="8" fillId="0" borderId="0"/>
    <xf numFmtId="0" fontId="19" fillId="11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/>
    <xf numFmtId="0" fontId="12" fillId="1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43" fillId="38" borderId="12" applyNumberFormat="0" applyAlignment="0" applyProtection="0">
      <alignment vertical="center"/>
    </xf>
    <xf numFmtId="0" fontId="8" fillId="0" borderId="0"/>
    <xf numFmtId="0" fontId="15" fillId="0" borderId="5" applyNumberFormat="0" applyFill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/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4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1" fontId="8" fillId="0" borderId="0"/>
    <xf numFmtId="0" fontId="8" fillId="0" borderId="0"/>
    <xf numFmtId="0" fontId="8" fillId="37" borderId="11" applyNumberFormat="0" applyFont="0" applyAlignment="0" applyProtection="0">
      <alignment vertical="center"/>
    </xf>
    <xf numFmtId="0" fontId="8" fillId="0" borderId="0"/>
    <xf numFmtId="0" fontId="1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0"/>
    <xf numFmtId="0" fontId="45" fillId="10" borderId="0" applyNumberFormat="0" applyBorder="0" applyAlignment="0" applyProtection="0">
      <alignment vertical="center"/>
    </xf>
    <xf numFmtId="0" fontId="64" fillId="0" borderId="0" applyFont="0" applyFill="0" applyBorder="0" applyAlignment="0" applyProtection="0"/>
    <xf numFmtId="0" fontId="8" fillId="0" borderId="0"/>
    <xf numFmtId="0" fontId="8" fillId="37" borderId="11" applyNumberFormat="0" applyFont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/>
    <xf numFmtId="0" fontId="2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/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6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1" fontId="5" fillId="0" borderId="2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0" fontId="65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37" borderId="11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5" fillId="10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61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9" borderId="0" applyNumberFormat="0" applyBorder="0" applyAlignment="0" applyProtection="0">
      <alignment vertical="center"/>
    </xf>
    <xf numFmtId="0" fontId="1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1" fontId="5" fillId="0" borderId="2">
      <alignment vertical="center"/>
      <protection locked="0"/>
    </xf>
    <xf numFmtId="0" fontId="8" fillId="0" borderId="0"/>
    <xf numFmtId="0" fontId="8" fillId="0" borderId="0"/>
    <xf numFmtId="0" fontId="31" fillId="55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10" fontId="20" fillId="13" borderId="2" applyNumberFormat="0" applyBorder="0" applyAlignment="0" applyProtection="0"/>
    <xf numFmtId="0" fontId="14" fillId="0" borderId="0"/>
    <xf numFmtId="0" fontId="8" fillId="0" borderId="0"/>
    <xf numFmtId="0" fontId="8" fillId="37" borderId="11" applyNumberFormat="0" applyFont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5" applyNumberFormat="0" applyFill="0" applyAlignment="0" applyProtection="0">
      <alignment vertical="center"/>
    </xf>
    <xf numFmtId="0" fontId="14" fillId="0" borderId="0"/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35" fillId="3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34" borderId="0" applyNumberFormat="0" applyBorder="0" applyAlignment="0" applyProtection="0">
      <alignment vertical="center"/>
    </xf>
    <xf numFmtId="2" fontId="25" fillId="0" borderId="0" applyProtection="0"/>
    <xf numFmtId="0" fontId="32" fillId="0" borderId="0"/>
    <xf numFmtId="0" fontId="32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61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38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30" fillId="13" borderId="0">
      <alignment horizontal="left" vertical="center"/>
    </xf>
    <xf numFmtId="0" fontId="10" fillId="13" borderId="0">
      <alignment horizontal="left" vertical="top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30" fillId="13" borderId="0">
      <alignment horizontal="left" vertical="center"/>
    </xf>
    <xf numFmtId="0" fontId="10" fillId="13" borderId="0">
      <alignment horizontal="left" vertical="top"/>
    </xf>
    <xf numFmtId="0" fontId="8" fillId="0" borderId="0"/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18" fillId="0" borderId="0"/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3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8" fillId="0" borderId="0"/>
    <xf numFmtId="0" fontId="16" fillId="57" borderId="0" applyNumberFormat="0" applyBorder="0" applyAlignment="0" applyProtection="0">
      <alignment vertical="center"/>
    </xf>
    <xf numFmtId="0" fontId="8" fillId="0" borderId="0"/>
    <xf numFmtId="0" fontId="6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8" fillId="0" borderId="0"/>
    <xf numFmtId="0" fontId="14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4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8" fillId="0" borderId="0"/>
    <xf numFmtId="0" fontId="14" fillId="0" borderId="0"/>
    <xf numFmtId="0" fontId="8" fillId="37" borderId="11" applyNumberFormat="0" applyFont="0" applyAlignment="0" applyProtection="0">
      <alignment vertical="center"/>
    </xf>
    <xf numFmtId="0" fontId="14" fillId="0" borderId="0"/>
    <xf numFmtId="0" fontId="8" fillId="0" borderId="0"/>
    <xf numFmtId="0" fontId="18" fillId="0" borderId="0"/>
    <xf numFmtId="0" fontId="18" fillId="0" borderId="0"/>
    <xf numFmtId="0" fontId="10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/>
    <xf numFmtId="0" fontId="16" fillId="54" borderId="0" applyNumberFormat="0" applyBorder="0" applyAlignment="0" applyProtection="0">
      <alignment vertical="center"/>
    </xf>
    <xf numFmtId="0" fontId="14" fillId="0" borderId="0"/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1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63" fillId="13" borderId="0">
      <alignment horizontal="center"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182" fontId="5" fillId="0" borderId="2">
      <alignment vertical="center"/>
      <protection locked="0"/>
    </xf>
    <xf numFmtId="0" fontId="16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0" fontId="6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47" fillId="6" borderId="13" applyNumberFormat="0" applyAlignment="0" applyProtection="0">
      <alignment vertical="center"/>
    </xf>
    <xf numFmtId="0" fontId="10" fillId="0" borderId="0">
      <alignment vertical="center"/>
    </xf>
    <xf numFmtId="0" fontId="14" fillId="0" borderId="0"/>
    <xf numFmtId="9" fontId="8" fillId="0" borderId="0" applyFon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7" fillId="6" borderId="13" applyNumberFormat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67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43" fillId="38" borderId="12" applyNumberFormat="0" applyAlignment="0" applyProtection="0">
      <alignment vertical="center"/>
    </xf>
    <xf numFmtId="0" fontId="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3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/>
    <xf numFmtId="0" fontId="2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10" fillId="58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35" fillId="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47" fillId="6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8" fillId="0" borderId="0"/>
    <xf numFmtId="0" fontId="70" fillId="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3" fillId="6" borderId="4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/>
    <xf numFmtId="183" fontId="8" fillId="0" borderId="0"/>
    <xf numFmtId="0" fontId="16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30" fillId="13" borderId="0">
      <alignment horizontal="left" vertical="center"/>
    </xf>
    <xf numFmtId="0" fontId="10" fillId="13" borderId="0">
      <alignment horizontal="left" vertical="top"/>
    </xf>
    <xf numFmtId="0" fontId="8" fillId="0" borderId="0">
      <alignment vertical="center"/>
    </xf>
    <xf numFmtId="183" fontId="8" fillId="0" borderId="0"/>
    <xf numFmtId="0" fontId="8" fillId="0" borderId="0"/>
    <xf numFmtId="0" fontId="18" fillId="0" borderId="0"/>
    <xf numFmtId="0" fontId="11" fillId="10" borderId="0" applyNumberFormat="0" applyBorder="0" applyAlignment="0" applyProtection="0">
      <alignment vertical="center"/>
    </xf>
    <xf numFmtId="0" fontId="71" fillId="0" borderId="0"/>
    <xf numFmtId="182" fontId="5" fillId="0" borderId="2">
      <alignment vertical="center"/>
      <protection locked="0"/>
    </xf>
    <xf numFmtId="0" fontId="8" fillId="0" borderId="0"/>
    <xf numFmtId="0" fontId="71" fillId="0" borderId="0"/>
    <xf numFmtId="0" fontId="18" fillId="0" borderId="0"/>
    <xf numFmtId="0" fontId="18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0" fillId="58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177" fontId="8" fillId="0" borderId="0"/>
    <xf numFmtId="0" fontId="8" fillId="0" borderId="0"/>
    <xf numFmtId="0" fontId="1" fillId="0" borderId="0">
      <alignment vertical="center"/>
    </xf>
    <xf numFmtId="0" fontId="64" fillId="0" borderId="0" applyFont="0" applyFill="0" applyBorder="0" applyAlignment="0" applyProtection="0"/>
    <xf numFmtId="183" fontId="8" fillId="0" borderId="0"/>
    <xf numFmtId="0" fontId="8" fillId="0" borderId="0"/>
    <xf numFmtId="0" fontId="8" fillId="0" borderId="0"/>
    <xf numFmtId="0" fontId="8" fillId="0" borderId="0"/>
    <xf numFmtId="10" fontId="20" fillId="13" borderId="2" applyNumberFormat="0" applyBorder="0" applyAlignment="0" applyProtection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0" fillId="13" borderId="0">
      <alignment horizontal="left" vertical="center"/>
    </xf>
    <xf numFmtId="0" fontId="10" fillId="13" borderId="0">
      <alignment horizontal="left" vertical="top"/>
    </xf>
    <xf numFmtId="0" fontId="8" fillId="0" borderId="0"/>
    <xf numFmtId="0" fontId="8" fillId="0" borderId="0">
      <alignment vertical="center"/>
    </xf>
    <xf numFmtId="0" fontId="14" fillId="0" borderId="0"/>
    <xf numFmtId="0" fontId="11" fillId="4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/>
    <xf numFmtId="0" fontId="13" fillId="6" borderId="4" applyNumberFormat="0" applyAlignment="0" applyProtection="0">
      <alignment vertical="center"/>
    </xf>
    <xf numFmtId="0" fontId="18" fillId="0" borderId="0"/>
    <xf numFmtId="0" fontId="13" fillId="6" borderId="4" applyNumberFormat="0" applyAlignment="0" applyProtection="0">
      <alignment vertical="center"/>
    </xf>
    <xf numFmtId="0" fontId="70" fillId="61" borderId="0" applyNumberFormat="0" applyBorder="0" applyAlignment="0" applyProtection="0"/>
    <xf numFmtId="0" fontId="18" fillId="0" borderId="0"/>
    <xf numFmtId="0" fontId="14" fillId="0" borderId="0"/>
    <xf numFmtId="0" fontId="9" fillId="2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8" fillId="0" borderId="0"/>
    <xf numFmtId="0" fontId="29" fillId="61" borderId="0" applyNumberFormat="0" applyBorder="0" applyAlignment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70" fillId="59" borderId="0" applyNumberFormat="0" applyBorder="0" applyAlignment="0" applyProtection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37" borderId="11" applyNumberFormat="0" applyFon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72" fillId="13" borderId="0">
      <alignment horizontal="center" vertical="top"/>
    </xf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8" fillId="0" borderId="0"/>
    <xf numFmtId="0" fontId="8" fillId="0" borderId="0"/>
    <xf numFmtId="0" fontId="16" fillId="33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2" fillId="0" borderId="0"/>
    <xf numFmtId="0" fontId="11" fillId="4" borderId="0" applyNumberFormat="0" applyBorder="0" applyAlignment="0" applyProtection="0">
      <alignment vertical="center"/>
    </xf>
    <xf numFmtId="0" fontId="10" fillId="13" borderId="0">
      <alignment horizontal="left" vertical="top"/>
    </xf>
    <xf numFmtId="0" fontId="30" fillId="13" borderId="0">
      <alignment horizontal="right"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3" borderId="0">
      <alignment horizontal="left" vertical="top"/>
    </xf>
    <xf numFmtId="0" fontId="30" fillId="13" borderId="0">
      <alignment horizontal="right"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10" fillId="30" borderId="0" applyNumberFormat="0" applyBorder="0" applyAlignment="0" applyProtection="0">
      <alignment vertical="center"/>
    </xf>
    <xf numFmtId="0" fontId="8" fillId="0" borderId="0"/>
    <xf numFmtId="1" fontId="5" fillId="0" borderId="2">
      <alignment vertical="center"/>
      <protection locked="0"/>
    </xf>
    <xf numFmtId="0" fontId="8" fillId="37" borderId="11" applyNumberFormat="0" applyFont="0" applyAlignment="0" applyProtection="0">
      <alignment vertical="center"/>
    </xf>
    <xf numFmtId="0" fontId="8" fillId="0" borderId="0"/>
    <xf numFmtId="0" fontId="69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16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1" fillId="0" borderId="0"/>
    <xf numFmtId="0" fontId="8" fillId="0" borderId="0">
      <alignment vertical="center"/>
    </xf>
    <xf numFmtId="0" fontId="8" fillId="37" borderId="11" applyNumberFormat="0" applyFont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/>
    <xf numFmtId="0" fontId="10" fillId="3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4" fillId="0" borderId="0"/>
    <xf numFmtId="9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37" borderId="11" applyNumberFormat="0" applyFont="0" applyAlignment="0" applyProtection="0">
      <alignment vertical="center"/>
    </xf>
    <xf numFmtId="0" fontId="8" fillId="0" borderId="0"/>
    <xf numFmtId="0" fontId="2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/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14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0"/>
    <xf numFmtId="0" fontId="71" fillId="0" borderId="0"/>
    <xf numFmtId="0" fontId="38" fillId="0" borderId="0"/>
    <xf numFmtId="0" fontId="11" fillId="4" borderId="0" applyNumberFormat="0" applyBorder="0" applyAlignment="0" applyProtection="0">
      <alignment vertical="center"/>
    </xf>
    <xf numFmtId="0" fontId="38" fillId="0" borderId="0"/>
    <xf numFmtId="0" fontId="5" fillId="0" borderId="2">
      <alignment horizontal="distributed" vertical="center" wrapText="1"/>
    </xf>
    <xf numFmtId="0" fontId="38" fillId="0" borderId="0"/>
    <xf numFmtId="0" fontId="9" fillId="2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/>
    <xf numFmtId="0" fontId="16" fillId="16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9" fontId="8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37" fontId="26" fillId="0" borderId="0"/>
    <xf numFmtId="0" fontId="1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40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0" borderId="0"/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3" fontId="8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37" borderId="11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5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/>
    <xf numFmtId="0" fontId="16" fillId="33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0" fontId="16" fillId="3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3" fontId="8" fillId="0" borderId="0"/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13" borderId="0">
      <alignment horizontal="right" vertical="center"/>
    </xf>
    <xf numFmtId="0" fontId="16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16" fillId="54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16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29" fillId="64" borderId="0" applyNumberFormat="0" applyBorder="0" applyAlignment="0" applyProtection="0"/>
    <xf numFmtId="0" fontId="47" fillId="6" borderId="13" applyNumberFormat="0" applyAlignment="0" applyProtection="0">
      <alignment vertical="center"/>
    </xf>
    <xf numFmtId="0" fontId="70" fillId="65" borderId="0" applyNumberFormat="0" applyBorder="0" applyAlignment="0" applyProtection="0"/>
    <xf numFmtId="0" fontId="70" fillId="66" borderId="0" applyNumberFormat="0" applyBorder="0" applyAlignment="0" applyProtection="0"/>
    <xf numFmtId="0" fontId="29" fillId="56" borderId="0" applyNumberFormat="0" applyBorder="0" applyAlignment="0" applyProtection="0"/>
    <xf numFmtId="0" fontId="70" fillId="6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0" fontId="5" fillId="0" borderId="2">
      <alignment horizontal="distributed" vertical="center" wrapText="1"/>
    </xf>
    <xf numFmtId="0" fontId="25" fillId="0" borderId="8" applyProtection="0"/>
    <xf numFmtId="0" fontId="11" fillId="4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70" fillId="62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70" fillId="65" borderId="0" applyNumberFormat="0" applyBorder="0" applyAlignment="0" applyProtection="0"/>
    <xf numFmtId="0" fontId="29" fillId="56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70" fillId="69" borderId="0" applyNumberFormat="0" applyBorder="0" applyAlignment="0" applyProtection="0"/>
    <xf numFmtId="0" fontId="29" fillId="56" borderId="0" applyNumberFormat="0" applyBorder="0" applyAlignment="0" applyProtection="0"/>
    <xf numFmtId="0" fontId="66" fillId="0" borderId="2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70" fillId="70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9" fillId="56" borderId="0" applyNumberFormat="0" applyBorder="0" applyAlignment="0" applyProtection="0"/>
    <xf numFmtId="0" fontId="29" fillId="32" borderId="0" applyNumberFormat="0" applyBorder="0" applyAlignment="0" applyProtection="0"/>
    <xf numFmtId="0" fontId="70" fillId="71" borderId="0" applyNumberFormat="0" applyBorder="0" applyAlignment="0" applyProtection="0"/>
    <xf numFmtId="0" fontId="70" fillId="7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86" fontId="8" fillId="0" borderId="0" applyFill="0" applyBorder="0" applyAlignment="0"/>
    <xf numFmtId="0" fontId="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86" fontId="8" fillId="0" borderId="0" applyFill="0" applyBorder="0" applyAlignment="0"/>
    <xf numFmtId="0" fontId="11" fillId="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183" fontId="8" fillId="0" borderId="0"/>
    <xf numFmtId="0" fontId="8" fillId="0" borderId="0"/>
    <xf numFmtId="186" fontId="1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177" fontId="8" fillId="0" borderId="0"/>
    <xf numFmtId="0" fontId="46" fillId="0" borderId="0"/>
    <xf numFmtId="177" fontId="8" fillId="0" borderId="0"/>
    <xf numFmtId="0" fontId="11" fillId="4" borderId="0" applyNumberFormat="0" applyBorder="0" applyAlignment="0" applyProtection="0">
      <alignment vertical="center"/>
    </xf>
    <xf numFmtId="177" fontId="8" fillId="0" borderId="0"/>
    <xf numFmtId="177" fontId="8" fillId="0" borderId="0"/>
    <xf numFmtId="0" fontId="25" fillId="0" borderId="0" applyProtection="0"/>
    <xf numFmtId="0" fontId="11" fillId="4" borderId="0" applyNumberFormat="0" applyBorder="0" applyAlignment="0" applyProtection="0">
      <alignment vertical="center"/>
    </xf>
    <xf numFmtId="181" fontId="8" fillId="0" borderId="0"/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/>
    <xf numFmtId="181" fontId="8" fillId="0" borderId="0"/>
    <xf numFmtId="0" fontId="8" fillId="0" borderId="0"/>
    <xf numFmtId="181" fontId="8" fillId="0" borderId="0"/>
    <xf numFmtId="0" fontId="8" fillId="0" borderId="0"/>
    <xf numFmtId="181" fontId="8" fillId="0" borderId="0"/>
    <xf numFmtId="0" fontId="11" fillId="10" borderId="0" applyNumberFormat="0" applyBorder="0" applyAlignment="0" applyProtection="0">
      <alignment vertical="center"/>
    </xf>
    <xf numFmtId="38" fontId="20" fillId="6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3" fillId="0" borderId="10" applyNumberFormat="0" applyAlignment="0" applyProtection="0">
      <alignment horizontal="left" vertical="center"/>
    </xf>
    <xf numFmtId="0" fontId="16" fillId="8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16" fillId="8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33" fillId="0" borderId="9">
      <alignment horizontal="left" vertical="center"/>
    </xf>
    <xf numFmtId="0" fontId="33" fillId="0" borderId="9">
      <alignment horizontal="left" vertical="center"/>
    </xf>
    <xf numFmtId="0" fontId="9" fillId="2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8" fillId="0" borderId="0">
      <alignment vertical="center"/>
    </xf>
    <xf numFmtId="0" fontId="33" fillId="0" borderId="9">
      <alignment horizontal="left" vertical="center"/>
    </xf>
    <xf numFmtId="0" fontId="16" fillId="8" borderId="0" applyNumberFormat="0" applyBorder="0" applyAlignment="0" applyProtection="0">
      <alignment vertical="center"/>
    </xf>
    <xf numFmtId="0" fontId="33" fillId="0" borderId="9">
      <alignment horizontal="left" vertical="center"/>
    </xf>
    <xf numFmtId="0" fontId="33" fillId="0" borderId="9">
      <alignment horizontal="left" vertical="center"/>
    </xf>
    <xf numFmtId="0" fontId="33" fillId="0" borderId="9">
      <alignment horizontal="left" vertical="center"/>
    </xf>
    <xf numFmtId="0" fontId="74" fillId="0" borderId="0" applyProtection="0"/>
    <xf numFmtId="0" fontId="33" fillId="0" borderId="0" applyProtection="0"/>
    <xf numFmtId="43" fontId="8" fillId="0" borderId="0" applyFont="0" applyFill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0" fontId="13" fillId="6" borderId="4" applyNumberFormat="0" applyAlignment="0" applyProtection="0">
      <alignment vertical="center"/>
    </xf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10" fontId="20" fillId="13" borderId="2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10" fontId="20" fillId="13" borderId="2" applyNumberFormat="0" applyBorder="0" applyAlignment="0" applyProtection="0"/>
    <xf numFmtId="37" fontId="2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/>
    <xf numFmtId="0" fontId="9" fillId="2" borderId="0" applyNumberFormat="0" applyBorder="0" applyAlignment="0" applyProtection="0">
      <alignment vertical="center"/>
    </xf>
    <xf numFmtId="0" fontId="28" fillId="0" borderId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/>
    <xf numFmtId="10" fontId="14" fillId="0" borderId="0" applyFont="0" applyFill="0" applyBorder="0" applyAlignment="0" applyProtection="0"/>
    <xf numFmtId="0" fontId="32" fillId="0" borderId="0"/>
    <xf numFmtId="1" fontId="14" fillId="0" borderId="0"/>
    <xf numFmtId="0" fontId="73" fillId="0" borderId="0" applyNumberFormat="0" applyFill="0" applyBorder="0" applyAlignment="0" applyProtection="0"/>
    <xf numFmtId="0" fontId="72" fillId="13" borderId="0">
      <alignment horizontal="center" vertical="top"/>
    </xf>
    <xf numFmtId="0" fontId="72" fillId="13" borderId="0">
      <alignment horizontal="center" vertical="top"/>
    </xf>
    <xf numFmtId="0" fontId="72" fillId="13" borderId="0">
      <alignment horizontal="center" vertical="top"/>
    </xf>
    <xf numFmtId="0" fontId="63" fillId="13" borderId="0">
      <alignment horizontal="center" vertical="center"/>
    </xf>
    <xf numFmtId="0" fontId="41" fillId="13" borderId="0">
      <alignment horizontal="left" vertical="center"/>
    </xf>
    <xf numFmtId="0" fontId="41" fillId="13" borderId="0">
      <alignment horizontal="left" vertical="center"/>
    </xf>
    <xf numFmtId="0" fontId="41" fillId="13" borderId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41" fillId="13" borderId="0">
      <alignment horizontal="right" vertical="center"/>
    </xf>
    <xf numFmtId="0" fontId="41" fillId="13" borderId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0" fillId="13" borderId="0">
      <alignment horizontal="left" vertical="top"/>
    </xf>
    <xf numFmtId="0" fontId="47" fillId="6" borderId="13" applyNumberFormat="0" applyAlignment="0" applyProtection="0">
      <alignment vertical="center"/>
    </xf>
    <xf numFmtId="43" fontId="8" fillId="0" borderId="0" applyFont="0" applyFill="0" applyBorder="0" applyAlignment="0" applyProtection="0"/>
    <xf numFmtId="0" fontId="10" fillId="13" borderId="0">
      <alignment horizontal="left" vertical="top"/>
    </xf>
    <xf numFmtId="0" fontId="47" fillId="6" borderId="13" applyNumberFormat="0" applyAlignment="0" applyProtection="0">
      <alignment vertical="center"/>
    </xf>
    <xf numFmtId="0" fontId="41" fillId="13" borderId="0">
      <alignment horizontal="left" vertical="center"/>
    </xf>
    <xf numFmtId="0" fontId="41" fillId="13" borderId="0">
      <alignment horizontal="left" vertical="center"/>
    </xf>
    <xf numFmtId="0" fontId="30" fillId="13" borderId="0">
      <alignment horizontal="center" vertical="center"/>
    </xf>
    <xf numFmtId="0" fontId="30" fillId="13" borderId="0">
      <alignment horizontal="left" vertical="center"/>
    </xf>
    <xf numFmtId="0" fontId="30" fillId="13" borderId="0">
      <alignment horizontal="center" vertical="center"/>
    </xf>
    <xf numFmtId="0" fontId="30" fillId="13" borderId="0">
      <alignment horizontal="left" vertical="center"/>
    </xf>
    <xf numFmtId="41" fontId="8" fillId="0" borderId="0" applyFont="0" applyFill="0" applyBorder="0" applyAlignment="0" applyProtection="0"/>
    <xf numFmtId="0" fontId="10" fillId="13" borderId="0">
      <alignment horizontal="left" vertical="top"/>
    </xf>
    <xf numFmtId="0" fontId="30" fillId="13" borderId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63" fillId="13" borderId="0">
      <alignment horizontal="center" vertical="center"/>
    </xf>
    <xf numFmtId="0" fontId="63" fillId="13" borderId="0">
      <alignment horizontal="center" vertical="center"/>
    </xf>
    <xf numFmtId="0" fontId="10" fillId="13" borderId="0">
      <alignment horizontal="left" vertical="top"/>
    </xf>
    <xf numFmtId="0" fontId="16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>
      <alignment horizontal="left" vertical="top"/>
    </xf>
    <xf numFmtId="0" fontId="10" fillId="13" borderId="0">
      <alignment horizontal="left" vertical="top"/>
    </xf>
    <xf numFmtId="0" fontId="10" fillId="13" borderId="0">
      <alignment horizontal="left" vertical="top"/>
    </xf>
    <xf numFmtId="0" fontId="76" fillId="13" borderId="0">
      <alignment horizontal="center" vertical="top"/>
    </xf>
    <xf numFmtId="0" fontId="76" fillId="13" borderId="0">
      <alignment horizontal="center" vertical="top"/>
    </xf>
    <xf numFmtId="0" fontId="43" fillId="38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3" borderId="0">
      <alignment horizontal="left" vertical="top"/>
    </xf>
    <xf numFmtId="0" fontId="30" fillId="13" borderId="0">
      <alignment horizontal="left" vertical="top"/>
    </xf>
    <xf numFmtId="0" fontId="9" fillId="3" borderId="0" applyNumberFormat="0" applyBorder="0" applyAlignment="0" applyProtection="0">
      <alignment vertical="center"/>
    </xf>
    <xf numFmtId="0" fontId="63" fillId="13" borderId="0">
      <alignment horizontal="center" vertical="top"/>
    </xf>
    <xf numFmtId="0" fontId="63" fillId="13" borderId="0">
      <alignment horizontal="center" vertical="top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13" borderId="0">
      <alignment horizontal="center" vertical="top"/>
    </xf>
    <xf numFmtId="0" fontId="30" fillId="13" borderId="0">
      <alignment horizontal="center" vertical="top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13" borderId="0">
      <alignment horizontal="right" vertical="top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13" borderId="0">
      <alignment horizontal="right" vertical="top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3" borderId="0">
      <alignment horizontal="left" vertical="top"/>
    </xf>
    <xf numFmtId="0" fontId="75" fillId="0" borderId="0"/>
    <xf numFmtId="0" fontId="29" fillId="13" borderId="0">
      <alignment horizontal="left" vertical="top"/>
    </xf>
    <xf numFmtId="0" fontId="29" fillId="13" borderId="0">
      <alignment horizontal="left" vertical="center"/>
    </xf>
    <xf numFmtId="0" fontId="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13" borderId="0">
      <alignment horizontal="left" vertical="center"/>
    </xf>
    <xf numFmtId="0" fontId="9" fillId="2" borderId="0" applyNumberFormat="0" applyBorder="0" applyAlignment="0" applyProtection="0">
      <alignment vertical="center"/>
    </xf>
    <xf numFmtId="0" fontId="25" fillId="0" borderId="8" applyProtection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5" fillId="0" borderId="8" applyProtection="0"/>
    <xf numFmtId="0" fontId="16" fillId="1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5" fillId="0" borderId="8" applyProtection="0"/>
    <xf numFmtId="0" fontId="5" fillId="0" borderId="2">
      <alignment horizontal="distributed" vertical="center" wrapText="1"/>
    </xf>
    <xf numFmtId="0" fontId="25" fillId="0" borderId="8" applyProtection="0"/>
    <xf numFmtId="0" fontId="5" fillId="0" borderId="2">
      <alignment horizontal="distributed" vertical="center" wrapText="1"/>
    </xf>
    <xf numFmtId="0" fontId="25" fillId="0" borderId="8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5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9" fillId="40" borderId="4" applyNumberFormat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2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57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31" fillId="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35" fillId="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47" fillId="6" borderId="13" applyNumberFormat="0" applyAlignment="0" applyProtection="0">
      <alignment vertical="center"/>
    </xf>
    <xf numFmtId="0" fontId="31" fillId="4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55" borderId="0" applyNumberFormat="0" applyBorder="0" applyAlignment="0" applyProtection="0"/>
    <xf numFmtId="0" fontId="31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0" fillId="7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6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7" fillId="6" borderId="13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5" fillId="0" borderId="0"/>
    <xf numFmtId="0" fontId="32" fillId="0" borderId="0"/>
    <xf numFmtId="0" fontId="0" fillId="0" borderId="0"/>
    <xf numFmtId="0" fontId="8" fillId="0" borderId="0"/>
    <xf numFmtId="0" fontId="8" fillId="0" borderId="0"/>
    <xf numFmtId="0" fontId="3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40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8" borderId="12" applyNumberFormat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32" fillId="0" borderId="0"/>
    <xf numFmtId="0" fontId="8" fillId="37" borderId="11" applyNumberFormat="0" applyFont="0" applyAlignment="0" applyProtection="0">
      <alignment vertical="center"/>
    </xf>
    <xf numFmtId="0" fontId="0" fillId="0" borderId="0"/>
    <xf numFmtId="0" fontId="8" fillId="0" borderId="0"/>
    <xf numFmtId="0" fontId="67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182" fontId="5" fillId="0" borderId="2">
      <alignment vertical="center"/>
      <protection locked="0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13" fillId="6" borderId="4" applyNumberFormat="0" applyAlignment="0" applyProtection="0">
      <alignment vertical="center"/>
    </xf>
    <xf numFmtId="0" fontId="35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35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7" fontId="1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38" fontId="64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35" fillId="3" borderId="0" applyNumberFormat="0" applyBorder="0" applyAlignment="0" applyProtection="0">
      <alignment vertical="center"/>
    </xf>
    <xf numFmtId="0" fontId="35" fillId="7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18" fillId="0" borderId="0" applyFont="0" applyFill="0" applyBorder="0" applyAlignment="0" applyProtection="0"/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35" fillId="73" borderId="0" applyNumberFormat="0" applyBorder="0" applyAlignment="0" applyProtection="0"/>
    <xf numFmtId="0" fontId="35" fillId="2" borderId="0" applyNumberFormat="0" applyBorder="0" applyAlignment="0" applyProtection="0"/>
    <xf numFmtId="0" fontId="16" fillId="6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65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82" fillId="0" borderId="0"/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182" fontId="5" fillId="0" borderId="2">
      <alignment vertical="center"/>
      <protection locked="0"/>
    </xf>
    <xf numFmtId="0" fontId="47" fillId="6" borderId="13" applyNumberFormat="0" applyAlignment="0" applyProtection="0">
      <alignment vertical="center"/>
    </xf>
    <xf numFmtId="182" fontId="5" fillId="0" borderId="2">
      <alignment vertical="center"/>
      <protection locked="0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0" fontId="59" fillId="40" borderId="4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182" fontId="5" fillId="0" borderId="2">
      <alignment vertical="center"/>
      <protection locked="0"/>
    </xf>
    <xf numFmtId="0" fontId="18" fillId="0" borderId="0"/>
    <xf numFmtId="0" fontId="18" fillId="0" borderId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0" fontId="8" fillId="37" borderId="11" applyNumberFormat="0" applyFont="0" applyAlignment="0" applyProtection="0">
      <alignment vertical="center"/>
    </xf>
    <xf numFmtId="40" fontId="64" fillId="0" borderId="0" applyFont="0" applyFill="0" applyBorder="0" applyAlignment="0" applyProtection="0"/>
    <xf numFmtId="0" fontId="79" fillId="0" borderId="0"/>
    <xf numFmtId="0" fontId="8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2545" applyFont="1" applyFill="1" applyAlignment="1">
      <alignment horizontal="center" vertical="center"/>
    </xf>
    <xf numFmtId="0" fontId="5" fillId="0" borderId="0" xfId="2412" applyFont="1" applyFill="1" applyAlignment="1">
      <alignment vertical="center"/>
    </xf>
    <xf numFmtId="190" fontId="5" fillId="0" borderId="0" xfId="2545" applyNumberFormat="1" applyFont="1" applyFill="1" applyAlignment="1">
      <alignment vertical="center"/>
    </xf>
    <xf numFmtId="179" fontId="5" fillId="0" borderId="0" xfId="2545" applyNumberFormat="1" applyFont="1" applyFill="1" applyAlignment="1">
      <alignment horizontal="right" vertical="center"/>
    </xf>
    <xf numFmtId="0" fontId="5" fillId="0" borderId="1" xfId="2412" applyFont="1" applyFill="1" applyBorder="1" applyAlignment="1">
      <alignment horizontal="center" vertical="center" wrapText="1"/>
    </xf>
    <xf numFmtId="176" fontId="5" fillId="0" borderId="2" xfId="1439" applyNumberFormat="1" applyFont="1" applyFill="1" applyBorder="1" applyAlignment="1" applyProtection="1">
      <alignment horizontal="center" vertical="center" wrapText="1"/>
    </xf>
    <xf numFmtId="190" fontId="5" fillId="0" borderId="2" xfId="1439" applyNumberFormat="1" applyFont="1" applyFill="1" applyBorder="1" applyAlignment="1">
      <alignment horizontal="center" vertical="center" wrapText="1"/>
    </xf>
    <xf numFmtId="0" fontId="5" fillId="0" borderId="3" xfId="2412" applyFont="1" applyFill="1" applyBorder="1" applyAlignment="1">
      <alignment horizontal="center" vertical="center" wrapText="1"/>
    </xf>
    <xf numFmtId="0" fontId="4" fillId="0" borderId="2" xfId="2545" applyFont="1" applyFill="1" applyBorder="1" applyAlignment="1">
      <alignment horizontal="justify" vertical="center" wrapText="1"/>
    </xf>
    <xf numFmtId="190" fontId="4" fillId="0" borderId="2" xfId="2542" applyNumberFormat="1" applyFont="1" applyFill="1" applyBorder="1" applyAlignment="1">
      <alignment vertical="center"/>
    </xf>
    <xf numFmtId="180" fontId="4" fillId="0" borderId="2" xfId="2542" applyNumberFormat="1" applyFont="1" applyFill="1" applyBorder="1" applyAlignment="1">
      <alignment horizontal="right" vertical="center"/>
    </xf>
    <xf numFmtId="0" fontId="5" fillId="0" borderId="2" xfId="2545" applyFont="1" applyFill="1" applyBorder="1" applyAlignment="1">
      <alignment horizontal="left" vertical="center" wrapText="1" indent="1"/>
    </xf>
    <xf numFmtId="190" fontId="5" fillId="0" borderId="2" xfId="2542" applyNumberFormat="1" applyFont="1" applyFill="1" applyBorder="1" applyAlignment="1">
      <alignment vertical="center"/>
    </xf>
    <xf numFmtId="180" fontId="5" fillId="0" borderId="2" xfId="254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90" fontId="5" fillId="0" borderId="2" xfId="0" applyNumberFormat="1" applyFont="1" applyFill="1" applyBorder="1" applyAlignment="1">
      <alignment vertical="center"/>
    </xf>
    <xf numFmtId="191" fontId="5" fillId="0" borderId="1" xfId="1765" applyNumberFormat="1" applyFont="1" applyFill="1" applyBorder="1" applyAlignment="1">
      <alignment horizontal="center" vertical="center"/>
    </xf>
    <xf numFmtId="191" fontId="5" fillId="0" borderId="2" xfId="1765" applyNumberFormat="1" applyFont="1" applyFill="1" applyBorder="1" applyAlignment="1">
      <alignment horizontal="center" vertical="center"/>
    </xf>
    <xf numFmtId="191" fontId="5" fillId="0" borderId="3" xfId="1765" applyNumberFormat="1" applyFont="1" applyFill="1" applyBorder="1" applyAlignment="1">
      <alignment horizontal="center" vertical="center"/>
    </xf>
    <xf numFmtId="190" fontId="6" fillId="0" borderId="2" xfId="2542" applyNumberFormat="1" applyFont="1" applyFill="1" applyBorder="1" applyAlignment="1">
      <alignment vertical="center"/>
    </xf>
    <xf numFmtId="0" fontId="5" fillId="0" borderId="2" xfId="1471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545" applyFont="1" applyFill="1" applyAlignment="1">
      <alignment horizontal="center" vertical="center"/>
    </xf>
    <xf numFmtId="0" fontId="5" fillId="0" borderId="2" xfId="2545" applyFont="1" applyBorder="1" applyAlignment="1">
      <alignment horizontal="left" vertical="center" wrapText="1" indent="1"/>
    </xf>
    <xf numFmtId="190" fontId="5" fillId="0" borderId="2" xfId="2542" applyNumberFormat="1" applyFont="1" applyFill="1" applyBorder="1" applyAlignment="1">
      <alignment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34青海_1_义县" xfId="4"/>
    <cellStyle name="常规 44" xfId="5"/>
    <cellStyle name="20% - 强调文字颜色 2 3 6" xfId="6"/>
    <cellStyle name="_ET_STYLE_NoName_00__朝阳报省" xfId="7"/>
    <cellStyle name="常规 39" xfId="8"/>
    <cellStyle name="货币" xfId="9" builtinId="4"/>
    <cellStyle name="强调文字颜色 2 3 2" xfId="10"/>
    <cellStyle name="输入" xfId="11" builtinId="20"/>
    <cellStyle name="_（2007 12 3）按专项分类编制2008年养老保险中心部门预算(定稿） 33" xfId="12"/>
    <cellStyle name="_（2007 12 3）按专项分类编制2008年养老保险中心部门预算(定稿） 28" xfId="13"/>
    <cellStyle name="差_30云南_1" xfId="14"/>
    <cellStyle name="20% - 强调文字颜色 3 2 3 3" xfId="15"/>
    <cellStyle name="差_检验表（调整后）_义县 2" xfId="16"/>
    <cellStyle name="差_农林水和城市维护标准支出20080505－县区合计_义县" xfId="17"/>
    <cellStyle name="20% - 强调文字颜色 3" xfId="18" builtinId="38"/>
    <cellStyle name="差_城建部门_义县" xfId="19"/>
    <cellStyle name="好_来源表_义县" xfId="20"/>
    <cellStyle name="_农业处填报12.9_沈阳_上报抚顺市2015.12.29-2016年预算相关报表" xfId="21"/>
    <cellStyle name="千位分隔[0]" xfId="22" builtinId="6"/>
    <cellStyle name="S21" xfId="23"/>
    <cellStyle name="S16" xfId="24"/>
    <cellStyle name="Accent2 - 40%" xfId="25"/>
    <cellStyle name="40% - 强调文字颜色 2 2 3 2 2" xfId="26"/>
    <cellStyle name="40% - 强调文字颜色 3" xfId="27" builtinId="39"/>
    <cellStyle name="常规 31 2" xfId="28"/>
    <cellStyle name="常规 26 2" xfId="29"/>
    <cellStyle name="40% - 强调文字颜色 4 3 4" xfId="30"/>
    <cellStyle name="_12.24调08综合处部门专项1" xfId="31"/>
    <cellStyle name="计算 2 5 3" xfId="32"/>
    <cellStyle name="Header2 3 2 2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40% - 强调文字颜色 2 3 5 2" xfId="56"/>
    <cellStyle name="注释 3 3 3 2 2" xfId="57"/>
    <cellStyle name="好_农林水和城市维护标准支出20080505－县区合计_民生政策最低支出需求 2" xfId="58"/>
    <cellStyle name="_副本2009年国税总分机构_2016年元旦加班表（发县区）改后" xfId="59"/>
    <cellStyle name="20% - 强调文字颜色 5 3 6" xfId="60"/>
    <cellStyle name="解释性文本 2 2" xfId="61"/>
    <cellStyle name="标题 4" xfId="62" builtinId="19"/>
    <cellStyle name="警告文本" xfId="63" builtinId="11"/>
    <cellStyle name="好_县市旗测算-新科目（20080627）_不含人员经费系数_上报抚顺市2015.12.29-2016年预算相关报表" xfId="64"/>
    <cellStyle name="注释 2 5 2 2 2" xfId="65"/>
    <cellStyle name="好_县区合并测算20080423(按照各省比重）_民生政策最低支出需求_义县" xfId="66"/>
    <cellStyle name="_ET_STYLE_NoName_00_ 4" xfId="67"/>
    <cellStyle name="强调文字颜色 4 3 4 3" xfId="68"/>
    <cellStyle name="差_30云南_1_上报抚顺市2015.12.29-2016年预算相关报表" xfId="69"/>
    <cellStyle name="标题" xfId="70" builtinId="15"/>
    <cellStyle name="解释性文本" xfId="71" builtinId="53"/>
    <cellStyle name="表标题 3 2 3" xfId="72"/>
    <cellStyle name="_ET_STYLE_NoName_00_ 2 3 3" xfId="73"/>
    <cellStyle name="差_2006年28四川" xfId="74"/>
    <cellStyle name="_norma1_2006年1月份税收收入分类型汇总表" xfId="75"/>
    <cellStyle name="标题 1" xfId="76" builtinId="16"/>
    <cellStyle name="输出 2 3 2 2 2" xfId="77"/>
    <cellStyle name="常规 45 7" xfId="78"/>
    <cellStyle name="差_县市旗测算20080508_县市旗测算-新科目（含人口规模效应）_义县" xfId="79"/>
    <cellStyle name="_（2007 12 3）按专项分类编制2008年养老保险中心部门预算(定稿）_沈阳" xfId="80"/>
    <cellStyle name="_各市加班表-支出" xfId="81"/>
    <cellStyle name="百分比 4" xfId="82"/>
    <cellStyle name="20% - 强调文字颜色 5 3 3" xfId="83"/>
    <cellStyle name="0,0_x000d__x000a_NA_x000d__x000a_" xfId="84"/>
    <cellStyle name="强调文字颜色 1 2 3 2" xfId="85"/>
    <cellStyle name="百分比 5" xfId="86"/>
    <cellStyle name="20% - 强调文字颜色 5 3 4" xfId="87"/>
    <cellStyle name="标题 2" xfId="88" builtinId="17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_汇总表5%还原(20080130_2016年元旦加班表（发县区）改后 2" xfId="93"/>
    <cellStyle name="20% - 强调文字颜色 5 2 3 3" xfId="94"/>
    <cellStyle name="_ET_STYLE_NoName_00__2017年人代会草案国库2 2 3 3" xfId="95"/>
    <cellStyle name="标题 3" xfId="96" builtinId="18"/>
    <cellStyle name="差_gdp 2" xfId="97"/>
    <cellStyle name="20% - 强调文字颜色 5 3 5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_ET_STYLE_NoName_00_ 2 2 2" xfId="102"/>
    <cellStyle name="_部门预算需求20071207郭立新_2016年元旦加班表（发县区）改后 2" xfId="103"/>
    <cellStyle name="输出" xfId="104" builtinId="21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_4月表" xfId="114"/>
    <cellStyle name="强调文字颜色 2" xfId="115" builtinId="33"/>
    <cellStyle name="40% - 强调文字颜色 4 2 3 3" xfId="116"/>
    <cellStyle name="好_河南 缺口县区测算(地方填报)_上报抚顺市2015.12.29-2016年预算相关报表" xfId="117"/>
    <cellStyle name="_2007年市本级政府专项资金支出完成情况统计表(最后)" xfId="118"/>
    <cellStyle name="好_08龙港_义县" xfId="119"/>
    <cellStyle name="Currency [0]" xfId="120"/>
    <cellStyle name="_附表表样（政法处）" xfId="121"/>
    <cellStyle name="检查单元格 3 3" xfId="122"/>
    <cellStyle name="_表7_沈阳_上报抚顺市2015.12.29-2016年预算相关报表" xfId="123"/>
    <cellStyle name="表标题 2 2" xfId="124"/>
    <cellStyle name="链接单元格" xfId="125" builtinId="24"/>
    <cellStyle name="20% - 强调文字颜色 6 3 5" xfId="126"/>
    <cellStyle name="汇总" xfId="127" builtinId="25"/>
    <cellStyle name="差_Book2" xfId="128"/>
    <cellStyle name="Header2 3 3" xfId="129"/>
    <cellStyle name="好" xfId="130" builtinId="26"/>
    <cellStyle name="差 2 3 2" xfId="131"/>
    <cellStyle name="适中" xfId="132" builtinId="28"/>
    <cellStyle name="数字 3 2 3" xfId="133"/>
    <cellStyle name="差_县市旗测算-新科目（20080626）_民生政策最低支出需求 2" xfId="134"/>
    <cellStyle name="Dollar (zero dec) 2 2" xfId="135"/>
    <cellStyle name="差_02绥中 2" xfId="136"/>
    <cellStyle name="强调文字颜色 2 2 4 2" xfId="137"/>
    <cellStyle name="千位[0]_(人代会用)" xfId="138"/>
    <cellStyle name="20% - 强调文字颜色 3 3" xfId="139"/>
    <cellStyle name="常规 8 2" xfId="140"/>
    <cellStyle name="_ET_STYLE_NoName_00__2017年人代会草案国库2" xfId="141"/>
    <cellStyle name="20% - 强调文字颜色 5" xfId="142" builtinId="46"/>
    <cellStyle name="强调文字颜色 1" xfId="143" builtinId="29"/>
    <cellStyle name="差_行政（人员）_县市旗测算-新科目（含人口规模效应）" xfId="144"/>
    <cellStyle name="40% - 强调文字颜色 4 2 3 2" xfId="145"/>
    <cellStyle name="检查单元格 3 2" xfId="146"/>
    <cellStyle name="_社保部门预算项目情况表(2007 12 25)" xfId="147"/>
    <cellStyle name="汇总 2 4 2" xfId="148"/>
    <cellStyle name="_2008年市本级政府专项资金支出预算安排情况统计表(最后)_沈阳 2" xfId="149"/>
    <cellStyle name="_市本级财力的明细(三个方案)" xfId="150"/>
    <cellStyle name="差_行政(燃修费)_义县" xfId="151"/>
    <cellStyle name="差_卫生(按照总人口测算）—20080416_不含人员经费系数_上报抚顺市2015.12.29-2016年预算相关报表" xfId="152"/>
    <cellStyle name="_(081201原稿)政府大专项_2016年元旦加班表（发县区）改后 2" xfId="153"/>
    <cellStyle name="20% - 强调文字颜色 1" xfId="154" builtinId="30"/>
    <cellStyle name="40% - 强调文字颜色 1" xfId="155" builtinId="31"/>
    <cellStyle name="好_来源表_上报抚顺市2015.12.29-2016年预算相关报表" xfId="156"/>
    <cellStyle name="差_县市旗测算-新科目（20080626）_不含人员经费系数" xfId="157"/>
    <cellStyle name="差_城建部门_上报抚顺市2015.12.29-2016年预算相关报表" xfId="158"/>
    <cellStyle name="差_12滨州 2" xfId="159"/>
    <cellStyle name="40% - 强调文字颜色 4 3 2" xfId="160"/>
    <cellStyle name="_2008年总分机构基本情况表（定稿)_沈阳_2016年元旦加班表（发县区）改后" xfId="161"/>
    <cellStyle name="差_2017年人代会草案国库1 3" xfId="162"/>
    <cellStyle name="_norma1_12月表" xfId="163"/>
    <cellStyle name="20% - 强调文字颜色 2" xfId="164" builtinId="34"/>
    <cellStyle name="_综合专项资金（报预算）_2016年元旦加班表（发县区）改后" xfId="165"/>
    <cellStyle name="40% - 强调文字颜色 4 3 3" xfId="166"/>
    <cellStyle name="40% - 强调文字颜色 2" xfId="167" builtinId="35"/>
    <cellStyle name="强调文字颜色 3" xfId="168" builtinId="37"/>
    <cellStyle name="好_功能对经济_上报抚顺市2015.12.29-2016年预算相关报表" xfId="169"/>
    <cellStyle name="差_03建昌_义县" xfId="170"/>
    <cellStyle name="强调文字颜色 4" xfId="171" builtinId="41"/>
    <cellStyle name="20% - 强调文字颜色 4" xfId="172" builtinId="42"/>
    <cellStyle name="40% - 强调文字颜色 4 3 5" xfId="173"/>
    <cellStyle name="40% - 强调文字颜色 4" xfId="174" builtinId="43"/>
    <cellStyle name="强调文字颜色 5" xfId="175" builtinId="45"/>
    <cellStyle name="差_行政公检法测算_县市旗测算-新科目（含人口规模效应）" xfId="176"/>
    <cellStyle name="_12.14-人代会报告附表" xfId="177"/>
    <cellStyle name="40% - 强调文字颜色 5" xfId="178" builtinId="47"/>
    <cellStyle name="差_行政(燃修费)_民生政策最低支出需求" xfId="179"/>
    <cellStyle name="_大型活动_沈阳 2" xfId="180"/>
    <cellStyle name="差_财力差异计算表(不含非农业区)_上报抚顺市2015.12.29-2016年预算相关报表" xfId="181"/>
    <cellStyle name="40% - 强调文字颜色 4 3 6" xfId="182"/>
    <cellStyle name="_汇总表5%还原(20080130" xfId="183"/>
    <cellStyle name="60% - 强调文字颜色 5" xfId="184" builtinId="48"/>
    <cellStyle name="_2008年总分机构基本情况表（090211)_沈阳 2" xfId="185"/>
    <cellStyle name="差_2006年全省财力计算表（中央、决算）" xfId="186"/>
    <cellStyle name="_（2007 12 3）按专项分类编制2008年养老保险中心部门预算(定稿）" xfId="187"/>
    <cellStyle name="强调文字颜色 6" xfId="188" builtinId="49"/>
    <cellStyle name="小数 2 4 2" xfId="189"/>
    <cellStyle name="_综合专项资金（报预算） 2" xfId="190"/>
    <cellStyle name="20% - 强调文字颜色 3 3 2" xfId="191"/>
    <cellStyle name="强调文字颜色 4 2 3 3" xfId="192"/>
    <cellStyle name="差_2006年全省财力计算表（中央、决算）_上报抚顺市2015.12.29-2016年预算相关报表" xfId="193"/>
    <cellStyle name="_（2007 12 3）按专项分类编制2008年养老保险中心部门预算(定稿）_上报抚顺市2015.12.29-2016年预算相关报表" xfId="194"/>
    <cellStyle name="40% - 强调文字颜色 6" xfId="195" builtinId="51"/>
    <cellStyle name="60% - 强调文字颜色 6" xfId="196" builtinId="52"/>
    <cellStyle name="检查单元格 3 4 2 2" xfId="197"/>
    <cellStyle name="_2008年市本级政府专项资金支出预算安排情况统计表(最后) 2" xfId="198"/>
    <cellStyle name="好 3 4" xfId="199"/>
    <cellStyle name="40% - 强调文字颜色 6 3" xfId="200"/>
    <cellStyle name="_(081201原稿)政府大专项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40% - 强调文字颜色 4 2 3" xfId="210"/>
    <cellStyle name="差_河南 缺口县区测算(地方填报白) 2" xfId="211"/>
    <cellStyle name="_汇总表5%还原(20080130_沈阳 2" xfId="212"/>
    <cellStyle name="差_02绥中" xfId="213"/>
    <cellStyle name="强调文字颜色 2 2 4" xfId="214"/>
    <cellStyle name="_(081201原稿)政府大专项_上报抚顺市2015.12.29-2016年预算相关报表 2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差_2017年人代会草案国库1" xfId="227"/>
    <cellStyle name="差_03建昌 2" xfId="228"/>
    <cellStyle name="_2008年总分机构基本情况表（定稿) 2" xfId="229"/>
    <cellStyle name="_x0007_" xfId="230"/>
    <cellStyle name="_(081201原稿)政府大专项_上报抚顺市2015.12.29-2016年预算相关报表" xfId="231"/>
    <cellStyle name="好_测算结果 2" xfId="232"/>
    <cellStyle name="差_县市旗测算-新科目（20080626）_上报抚顺市2015.12.29-2016年预算相关报表" xfId="233"/>
    <cellStyle name="差_14安徽_义县" xfId="234"/>
    <cellStyle name="Dollar (zero dec)" xfId="235"/>
    <cellStyle name="_汇总表5%还原(20080130_沈阳_上报抚顺市2015.12.29-2016年预算相关报表 2" xfId="236"/>
    <cellStyle name="注释 2 2 3 2" xfId="237"/>
    <cellStyle name="_农业处填报12.9_沈阳_2016年元旦加班表（发县区）改后 2" xfId="238"/>
    <cellStyle name="?鹎%U龡&amp;H齲_x0001_C铣_x0014__x0007__x0001__x0001_" xfId="239"/>
    <cellStyle name="@ET_Style?Normal" xfId="240"/>
    <cellStyle name="差_一般预算支出口径剔除表 2" xfId="241"/>
    <cellStyle name="60% - 强调文字颜色 6 3 4 2 2" xfId="242"/>
    <cellStyle name="_（2007 12 3）按专项分类编制2008年养老保险中心部门预算(定稿） 48" xfId="243"/>
    <cellStyle name="_（2007 12 3）按专项分类编制2008年养老保险中心部门预算(定稿） 53" xfId="244"/>
    <cellStyle name="40% - 强调文字颜色 2 3 6" xfId="245"/>
    <cellStyle name="_(081201原稿)政府大专项_沈阳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差_2006年全省财力计算表（中央、决算）_义县" xfId="251"/>
    <cellStyle name="통화 [0]_BOILER-CO1" xfId="252"/>
    <cellStyle name="_（2007 12 3）按专项分类编制2008年养老保险中心部门预算(定稿）_沈阳_上报抚顺市2015.12.29-2016年预算相关报表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差_汇总表" xfId="272"/>
    <cellStyle name="_（2007 12 3）按专项分类编制2008年养老保险中心部门预算(定稿） (2)_沈阳_2016年元旦加班表（发县区）改后" xfId="273"/>
    <cellStyle name="20% - 强调文字颜色 4 3 5 2" xfId="274"/>
    <cellStyle name="好_来源表 2" xfId="275"/>
    <cellStyle name="差_城建部门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60% - 强调文字颜色 3 3 5 2" xfId="282"/>
    <cellStyle name="好_03_上报抚顺市2015.12.29-2016年预算相关报表" xfId="283"/>
    <cellStyle name="_2008年分管部门财力需求情况第三次测算_上报抚顺市2015.12.29-2016年预算相关报表 2" xfId="284"/>
    <cellStyle name="_（2007 12 3）按专项分类编制2008年养老保险中心部门预算(定稿） (2)_沈阳_上报抚顺市2015.12.29-2016年预算相关报表" xfId="285"/>
    <cellStyle name="_2005年收支预计和2006年收入预算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数字 5 3" xfId="290"/>
    <cellStyle name="差_2008年一般预算支出预计_上报抚顺市2015.12.29-2016年预算相关报表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_（2007 12 3）按专项分类编制2008年养老保险中心部门预算(定稿） 12" xfId="301"/>
    <cellStyle name="差_06高新_上报抚顺市2015.12.29-2016年预算相关报表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差_09_上报抚顺市2015.12.29-2016年预算相关报表" xfId="311"/>
    <cellStyle name="_部门预算需求20071207郭立新 2" xfId="312"/>
    <cellStyle name="好_分析缺口率_上报抚顺市2015.12.29-2016年预算相关报表" xfId="313"/>
    <cellStyle name="Accent3 - 20%" xfId="314"/>
    <cellStyle name="好_检验表（调整后）_上报抚顺市2015.12.29-2016年预算相关报表" xfId="315"/>
    <cellStyle name="_（2007 12 3）按专项分类编制2008年养老保险中心部门预算(定稿） 16" xfId="316"/>
    <cellStyle name="_（2007 12 3）按专项分类编制2008年养老保险中心部门预算(定稿） 21" xfId="317"/>
    <cellStyle name="注释 2 6 2 2" xfId="318"/>
    <cellStyle name="差_第五部分(才淼、饶永宏）_上报抚顺市2015.12.29-2016年预算相关报表" xfId="319"/>
    <cellStyle name="40% - 强调文字颜色 2 3 4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差_危改资金测算_义县" xfId="332"/>
    <cellStyle name="差_12滨州_上报抚顺市2015.12.29-2016年预算相关报表" xfId="333"/>
    <cellStyle name="标题 1 3 2" xfId="334"/>
    <cellStyle name="_（2007 12 3）按专项分类编制2008年养老保险中心部门预算(定稿） 25" xfId="335"/>
    <cellStyle name="_（2007 12 3）按专项分类编制2008年养老保险中心部门预算(定稿） 30" xfId="336"/>
    <cellStyle name="标题 1 3 3" xfId="337"/>
    <cellStyle name="差_收入 2" xfId="338"/>
    <cellStyle name="差_28四川_义县" xfId="339"/>
    <cellStyle name="_（2007 12 3）按专项分类编制2008年养老保险中心部门预算(定稿） 26" xfId="340"/>
    <cellStyle name="_（2007 12 3）按专项分类编制2008年养老保险中心部门预算(定稿） 31" xfId="341"/>
    <cellStyle name="好_分县成本差异系数_不含人员经费系数 2" xfId="342"/>
    <cellStyle name="_市本级部门项目支出需求及预算安排情况表_2016年元旦加班表（发县区）改后 2" xfId="343"/>
    <cellStyle name="20% - 强调文字颜色 3 2 3 2" xfId="344"/>
    <cellStyle name="差_教育(按照总人口测算）—20080416_不含人员经费系数_义县" xfId="345"/>
    <cellStyle name="标题 1 3 4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60% - 强调文字颜色 3 3 5" xfId="361"/>
    <cellStyle name="_2008年分管部门财力需求情况第三次测算_上报抚顺市2015.12.29-2016年预算相关报表" xfId="362"/>
    <cellStyle name="_（2007 12 3）按专项分类编制2008年养老保险中心部门预算(定稿） 37" xfId="363"/>
    <cellStyle name="_（2007 12 3）按专项分类编制2008年养老保险中心部门预算(定稿） 42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差_2006年33甘肃" xfId="368"/>
    <cellStyle name="40% - 强调文字颜色 2 3 2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40% - 强调文字颜色 2 3 4" xfId="380"/>
    <cellStyle name="好_2006年28四川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Input [yellow] 2 2 2 2" xfId="384"/>
    <cellStyle name="_夏市长报表" xfId="385"/>
    <cellStyle name="_2007年市本级政府专项资金支出完成情况统计表(最后)_沈阳" xfId="386"/>
    <cellStyle name="注释 2 6 3" xfId="387"/>
    <cellStyle name="标题 2 3 3 2" xfId="388"/>
    <cellStyle name="40% - 强调文字颜色 2 3 5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农林水和城市维护标准支出20080505－县区合计_不含人员经费系数_义县" xfId="394"/>
    <cellStyle name="20% - 强调文字颜色 1 3 2" xfId="395"/>
    <cellStyle name="链接单元格 3 3 2" xfId="396"/>
    <cellStyle name="好_11大理" xfId="397"/>
    <cellStyle name="差_2017年人代会草案国库1 2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计算 2 3" xfId="411"/>
    <cellStyle name="差_成本差异系数（含人口规模）_上报抚顺市2015.12.29-2016年预算相关报表" xfId="412"/>
    <cellStyle name="20% - 强调文字颜色 1 3 4" xfId="413"/>
    <cellStyle name="_（2007 12 3）按专项分类编制2008年养老保险中心部门预算(定稿） 56" xfId="414"/>
    <cellStyle name="_（2007 12 3）按专项分类编制2008年养老保险中心部门预算(定稿） 61" xfId="415"/>
    <cellStyle name="常规 43 3 2 2" xfId="416"/>
    <cellStyle name="差_行政（人员）_义县" xfId="417"/>
    <cellStyle name="20% - 强调文字颜色 1 3 5" xfId="418"/>
    <cellStyle name="好_文体广播事业(按照总人口测算）—20080416_上报抚顺市2015.12.29-2016年预算相关报表" xfId="419"/>
    <cellStyle name="差_行政（人员）_民生政策最低支出需求 2" xfId="420"/>
    <cellStyle name="60% - 强调文字颜色 6 2 3 2" xfId="421"/>
    <cellStyle name="_（2007 12 3）按专项分类编制2008年养老保险中心部门预算(定稿） 57" xfId="422"/>
    <cellStyle name="_（2007 12 3）按专项分类编制2008年养老保险中心部门预算(定稿） 62" xfId="423"/>
    <cellStyle name="常规 43 3 2 3" xfId="424"/>
    <cellStyle name="20% - 强调文字颜色 1 3 6" xfId="425"/>
    <cellStyle name="60% - 强调文字颜色 6 2 3 3" xfId="426"/>
    <cellStyle name="_（2007 12 3）按专项分类编制2008年养老保险中心部门预算(定稿） 58" xfId="427"/>
    <cellStyle name="_（2007 12 3）按专项分类编制2008年养老保险中心部门预算(定稿） 63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_2007年市本级政府专项资金支出完成情况统计表(最后)_沈阳_上报抚顺市2015.12.29-2016年预算相关报表" xfId="432"/>
    <cellStyle name="_市本级部门项目支出需求及预算安排情况表_沈阳_2016年元旦加班表（发县区）改后 2" xfId="433"/>
    <cellStyle name="_附表表样（政法处）_沈阳_上报抚顺市2015.12.29-2016年预算相关报表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40% - 强调文字颜色 3 2 3 3" xfId="452"/>
    <cellStyle name="好_行政公检法测算_民生政策最低支出需求_上报抚顺市2015.12.29-2016年预算相关报表" xfId="453"/>
    <cellStyle name="注释 3 6 3" xfId="454"/>
    <cellStyle name="40% - 强调文字颜色 3 3 5" xfId="455"/>
    <cellStyle name="常规 28" xfId="456"/>
    <cellStyle name="常规 33" xfId="457"/>
    <cellStyle name="好_市辖区测算20080510 2" xfId="458"/>
    <cellStyle name="_（2007 12 3）按专项分类编制2008年养老保险中心部门预算(定稿）_2016年元旦加班表（发县区）改后" xfId="459"/>
    <cellStyle name="40% - 强调文字颜色 3 3 5 2" xfId="460"/>
    <cellStyle name="Fixed" xfId="461"/>
    <cellStyle name="常规 28 2" xfId="462"/>
    <cellStyle name="常规 33 2" xfId="463"/>
    <cellStyle name="_（2007 12 3）按专项分类编制2008年养老保险中心部门预算(定稿）_2016年元旦加班表（发县区）改后 2" xfId="464"/>
    <cellStyle name="好 3 3" xfId="465"/>
    <cellStyle name="40% - 强调文字颜色 6 2" xfId="466"/>
    <cellStyle name="20% - 强调文字颜色 3 3 2 2" xfId="467"/>
    <cellStyle name="_（2007 12 3）按专项分类编制2008年养老保险中心部门预算(定稿）_上报抚顺市2015.12.29-2016年预算相关报表 2" xfId="468"/>
    <cellStyle name="标题 1 2" xfId="469"/>
    <cellStyle name="常规 45 7 2" xfId="470"/>
    <cellStyle name="_（2007 12 3）按专项分类编制2008年养老保险中心部门预算(定稿）_沈阳 2" xfId="471"/>
    <cellStyle name="_各市加班表-支出 2" xfId="472"/>
    <cellStyle name="百分比 4 2" xfId="473"/>
    <cellStyle name="好_教育(按照总人口测算）—20080416_县市旗测算-新科目（含人口规模效应）" xfId="474"/>
    <cellStyle name="_2008年分管部门财力需求情况第三次测算_沈阳_上报抚顺市2015.12.29-2016年预算相关报表" xfId="475"/>
    <cellStyle name="20% - 强调文字颜色 5 2" xfId="476"/>
    <cellStyle name="S18" xfId="477"/>
    <cellStyle name="S23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20% - 强调文字颜色 5 2 2" xfId="481"/>
    <cellStyle name="S18 2" xfId="482"/>
    <cellStyle name="S23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标题 6" xfId="491"/>
    <cellStyle name="_08流通处部门专项汇总1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40% - 强调文字颜色 4 3 6 2" xfId="499"/>
    <cellStyle name="_汇总表5%还原(20080130 2" xfId="500"/>
    <cellStyle name="40% - 强调文字颜色 5 2" xfId="501"/>
    <cellStyle name="差_行政(燃修费)_民生政策最低支出需求 2" xfId="502"/>
    <cellStyle name="好 2 3" xfId="503"/>
    <cellStyle name="表标题 4 2 2" xfId="504"/>
    <cellStyle name="_12.14-人代会报告附表_义县" xfId="505"/>
    <cellStyle name="强调文字颜色 3 3 6 2" xfId="506"/>
    <cellStyle name="_2007年市本级政府专项资金支出完成情况统计表(最后)_沈阳_2016年元旦加班表（发县区）改后 2" xfId="507"/>
    <cellStyle name="好_2006年全省财力计算表（中央、决算） 2" xfId="508"/>
    <cellStyle name="常规 18 2" xfId="509"/>
    <cellStyle name="60% - 强调文字颜色 4 3 5 2" xfId="510"/>
    <cellStyle name="_附表表样（政法处）_沈阳_2016年元旦加班表（发县区）改后 2" xfId="511"/>
    <cellStyle name="常规 23 2" xfId="512"/>
    <cellStyle name="好_人员工资和公用经费3_上报抚顺市2015.12.29-2016年预算相关报表" xfId="513"/>
    <cellStyle name="表标题 4 2 2 2" xfId="514"/>
    <cellStyle name="_12.14-人代会报告附表_义县 2" xfId="515"/>
    <cellStyle name="_norma1_2008年1月份执行分析表（新科目）" xfId="516"/>
    <cellStyle name="_农业处填报12.9_沈阳" xfId="517"/>
    <cellStyle name="好_34青海 2" xfId="518"/>
    <cellStyle name="差_检验表_上报抚顺市2015.12.29-2016年预算相关报表 2" xfId="519"/>
    <cellStyle name="40% - 强调文字颜色 1 3 5 2" xfId="520"/>
    <cellStyle name="_12月表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好_07_上报抚顺市2015.12.29-2016年预算相关报表" xfId="524"/>
    <cellStyle name="好_05杨杖子_义县" xfId="525"/>
    <cellStyle name="_14新宾" xfId="526"/>
    <cellStyle name="_2008年总分机构基本情况表（090211)" xfId="527"/>
    <cellStyle name="_1953-1993年上解及补助、2003年以来教育支出情况" xfId="528"/>
    <cellStyle name="注释 3 3 4 2" xfId="529"/>
    <cellStyle name="_1996-2003年12月当月情况和基建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60% - 强调文字颜色 6 3 5 2" xfId="538"/>
    <cellStyle name="_2005年预算" xfId="539"/>
    <cellStyle name="强调文字颜色 5 3 6 2" xfId="540"/>
    <cellStyle name="差_县区合并测算20080421_不含人员经费系数 2" xfId="541"/>
    <cellStyle name="_综合专项资金（报预算）_沈阳_2016年元旦加班表（发县区）改后 2" xfId="542"/>
    <cellStyle name="输入 2 5 3" xfId="543"/>
    <cellStyle name="好_缺口县区测算(财政部标准)_义县" xfId="544"/>
    <cellStyle name="_2006年1月份税收收入分类型汇总表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差_同德" xfId="559"/>
    <cellStyle name="_2007年11月加班（市长汇报） (2)_沈阳_2016年元旦加班表（发县区）改后 2" xfId="560"/>
    <cellStyle name="_2007年市本级政府专项资金支出完成情况统计表(最后) 2" xfId="561"/>
    <cellStyle name="输出 3 9 2 2" xfId="562"/>
    <cellStyle name="差_县市旗测算20080508_义县" xfId="563"/>
    <cellStyle name="差_文体广播事业(按照总人口测算）—20080416_民生政策最低支出需求" xfId="564"/>
    <cellStyle name="_2007年11月加班（市长汇报） (2)_沈阳_上报抚顺市2015.12.29-2016年预算相关报表" xfId="565"/>
    <cellStyle name="_附表表样（政法处） 2" xfId="566"/>
    <cellStyle name="好_县市旗测算20080508_不含人员经费系数" xfId="567"/>
    <cellStyle name="差_34青海" xfId="568"/>
    <cellStyle name="_表7_沈阳_上报抚顺市2015.12.29-2016年预算相关报表 2" xfId="569"/>
    <cellStyle name="小数 5 3" xfId="570"/>
    <cellStyle name="强调文字颜色 2 2 2" xfId="571"/>
    <cellStyle name="Accent1 - 20%" xfId="572"/>
    <cellStyle name="好_第一部分：综合全_义县" xfId="573"/>
    <cellStyle name="差_文体广播事业(按照总人口测算）—20080416_民生政策最低支出需求 2" xfId="574"/>
    <cellStyle name="_2007年11月加班（市长汇报） (2)_沈阳_上报抚顺市2015.12.29-2016年预算相关报表 2" xfId="575"/>
    <cellStyle name="输出 2 3 4" xfId="576"/>
    <cellStyle name="常规 2 2 2" xfId="577"/>
    <cellStyle name="_2007年上半年全国地方级和部分城市收支情况" xfId="578"/>
    <cellStyle name="百分比 2 2 3 3" xfId="579"/>
    <cellStyle name="_副本2009年国税总分机构_上报抚顺市2015.12.29-2016年预算相关报表" xfId="580"/>
    <cellStyle name="常规 42" xfId="581"/>
    <cellStyle name="常规 37" xfId="582"/>
    <cellStyle name="20% - 强调文字颜色 2 3 4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输出 3 9" xfId="587"/>
    <cellStyle name="_附表表样（政法处）_2016年元旦加班表（发县区）改后 2" xfId="588"/>
    <cellStyle name="好_2008年全省汇总收支计算表" xfId="589"/>
    <cellStyle name="_2007年市本级政府专项资金支出完成情况统计表(最后)_上报抚顺市2015.12.29-2016年预算相关报表" xfId="590"/>
    <cellStyle name="_附表表样（政法处）_上报抚顺市2015.12.29-2016年预算相关报表" xfId="591"/>
    <cellStyle name="差_2011年收入预计报省厅" xfId="592"/>
    <cellStyle name="好_2008年全省汇总收支计算表 2" xfId="593"/>
    <cellStyle name="好_2006年34青海" xfId="594"/>
    <cellStyle name="_2007年市本级政府专项资金支出完成情况统计表(最后)_上报抚顺市2015.12.29-2016年预算相关报表 2" xfId="595"/>
    <cellStyle name="好_22湖南_义县" xfId="596"/>
    <cellStyle name="_附表表样（政法处）_上报抚顺市2015.12.29-2016年预算相关报表 2" xfId="597"/>
    <cellStyle name="好_2006年全省财力计算表（中央、决算）" xfId="598"/>
    <cellStyle name="_2007年市本级政府专项资金支出完成情况统计表(最后)_沈阳_2016年元旦加班表（发县区）改后" xfId="599"/>
    <cellStyle name="常规 23" xfId="600"/>
    <cellStyle name="常规 18" xfId="601"/>
    <cellStyle name="差_2007年收支情况及2008年收支预计表(汇总表)_义县" xfId="602"/>
    <cellStyle name="60% - 强调文字颜色 4 3 5" xfId="603"/>
    <cellStyle name="60% - 强调文字颜色 2 3 4 3" xfId="604"/>
    <cellStyle name="_附表表样（政法处）_沈阳_2016年元旦加班表（发县区）改后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链接单元格 3 4" xfId="608"/>
    <cellStyle name="差_汇总表4_上报抚顺市2015.12.29-2016年预算相关报表" xfId="609"/>
    <cellStyle name="差_2017年人代会草案国库1 2 4" xfId="610"/>
    <cellStyle name="_大连市2011年收支预算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20% - 强调文字颜色 3 3 6" xfId="654"/>
    <cellStyle name="_2008年总分机构基本情况表（090211)_上报抚顺市2015.12.29-2016年预算相关报表" xfId="655"/>
    <cellStyle name="40% - 强调文字颜色 1 3 4 2" xfId="656"/>
    <cellStyle name="_Book1_2016年元旦加班表（发县区）改后 2" xfId="657"/>
    <cellStyle name="好_民生政策最低支出需求_义县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_2008年总分机构基本情况表（090211)_沈阳" xfId="662"/>
    <cellStyle name="差_农林水和城市维护标准支出20080505－县区合计_不含人员经费系数_义县" xfId="663"/>
    <cellStyle name="差_总人口_义县" xfId="664"/>
    <cellStyle name="常规 45 7 4" xfId="665"/>
    <cellStyle name="差_危改资金测算 2" xfId="666"/>
    <cellStyle name="Currency1 2 2" xfId="667"/>
    <cellStyle name="_Book1_上报抚顺市2015.12.29-2016年预算相关报表 2" xfId="668"/>
    <cellStyle name="差_山东省民生支出标准_义县" xfId="669"/>
    <cellStyle name="_2008年总分机构基本情况表（090211)_沈阳_2016年元旦加班表（发县区）改后" xfId="670"/>
    <cellStyle name="20% - 强调文字颜色 5 2 4" xfId="671"/>
    <cellStyle name="_ET_STYLE_NoName_00__2017年人代会草案国库2 2 4" xfId="672"/>
    <cellStyle name="好_2008年支出核定_义县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20% - 强调文字颜色 5 3" xfId="703"/>
    <cellStyle name="S19" xfId="704"/>
    <cellStyle name="S24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_2015.12.29-2016年预算相关报表" xfId="716"/>
    <cellStyle name="20% - 强调文字颜色 3 2 4" xfId="717"/>
    <cellStyle name="差_人员工资和公用经费3_义县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40% - 强调文字颜色 1 3 4" xfId="723"/>
    <cellStyle name="_Book1_2016年元旦加班表（发县区）改后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ET_STYLE_NoName_00_ 2 4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20% - 强调文字颜色 5 2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S19 2" xfId="759"/>
    <cellStyle name="S24 2" xfId="760"/>
    <cellStyle name="_农业处填报12.9_2016年元旦加班表（发县区）改后" xfId="761"/>
    <cellStyle name="_ET_STYLE_NoName_00__2017年人代会草案国库2 3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好_分析缺口率_义县" xfId="767"/>
    <cellStyle name="60% - 强调文字颜色 6 2 4" xfId="768"/>
    <cellStyle name="20% - 强调文字颜色 6 2" xfId="769"/>
    <cellStyle name="好_行政(燃修费)_上报抚顺市2015.12.29-2016年预算相关报表" xfId="770"/>
    <cellStyle name="好_检验表（调整后）_义县" xfId="771"/>
    <cellStyle name="常规 43 3 3" xfId="772"/>
    <cellStyle name="差_09_义县" xfId="773"/>
    <cellStyle name="_norma1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_大型活动" xfId="814"/>
    <cellStyle name="20% - 强调文字颜色 3 2 4 2" xfId="815"/>
    <cellStyle name="_大型活动 2" xfId="816"/>
    <cellStyle name="注释 2 5 2 3" xfId="817"/>
    <cellStyle name="40% - 强调文字颜色 1 2 4" xfId="818"/>
    <cellStyle name="_大型活动_2016年元旦加班表（发县区）改后 2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40% - 强调文字颜色 1 3 6 2" xfId="840"/>
    <cellStyle name="常规 43 2 2" xfId="841"/>
    <cellStyle name="差_行政(燃修费)_民生政策最低支出需求_上报抚顺市2015.12.29-2016年预算相关报表" xfId="842"/>
    <cellStyle name="S22" xfId="843"/>
    <cellStyle name="S17" xfId="844"/>
    <cellStyle name="_汇总表5%还原(20080130_上报抚顺市2015.12.29-2016年预算相关报表" xfId="845"/>
    <cellStyle name="好_30云南_1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_汇总表5%还原(20080130_沈阳_2016年元旦加班表（发县区）改后 2" xfId="857"/>
    <cellStyle name="标题 5" xfId="858"/>
    <cellStyle name="好_第一部分：综合全" xfId="859"/>
    <cellStyle name="数字 5 2 2" xfId="860"/>
    <cellStyle name="差_青海 缺口县区测算(地方填报)" xfId="861"/>
    <cellStyle name="差_08龙港_义县" xfId="862"/>
    <cellStyle name="_市本级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百分比 3 2" xfId="877"/>
    <cellStyle name="20% - 强调文字颜色 5 3 2 2" xfId="878"/>
    <cellStyle name="_农业处填报12.9_2016年元旦加班表（发县区）改后 2" xfId="879"/>
    <cellStyle name="好_2017年人代会草案国库2 2 3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_农业处填报12.9_沈阳_上报抚顺市2015.12.29-2016年预算相关报表 2" xfId="885"/>
    <cellStyle name="差_城建部门_义县 2" xfId="886"/>
    <cellStyle name="40% - 强调文字颜色 1 3 4 3" xfId="887"/>
    <cellStyle name="20% - 强调文字颜色 3 2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好_34青海_1" xfId="929"/>
    <cellStyle name="表标题 2 3" xfId="930"/>
    <cellStyle name="20% - 强调文字颜色 6 3 6" xfId="931"/>
    <cellStyle name="差_文体广播事业(按照总人口测算）—20080416_民生政策最低支出需求_上报抚顺市2015.12.29-2016年预算相关报表" xfId="932"/>
    <cellStyle name="好_其他部门(按照总人口测算）—20080416_不含人员经费系数" xfId="933"/>
    <cellStyle name="好_文体广播事业(按照总人口测算）—20080416_县市旗测算-新科目（含人口规模效应）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20% - 强调文字颜色 5 3 6 2" xfId="1023"/>
    <cellStyle name="差_行政(燃修费)_县市旗测算-新科目（含人口规模效应）_义县" xfId="1024"/>
    <cellStyle name="解释性文本 2 2 2" xfId="1025"/>
    <cellStyle name="60% - 强调文字颜色 6 2 4 2" xfId="1026"/>
    <cellStyle name="20% - 强调文字颜色 6 2 2" xfId="1027"/>
    <cellStyle name="好_检验表（调整后）_义县 2" xfId="1028"/>
    <cellStyle name="好_文体广播事业(按照总人口测算）—20080416" xfId="1029"/>
    <cellStyle name="20% - 强调文字颜色 6 2 3" xfId="1030"/>
    <cellStyle name="差_县区合并测算20080423(按照各省比重）" xfId="1031"/>
    <cellStyle name="20% - 强调文字颜色 6 2 3 2" xfId="1032"/>
    <cellStyle name="差_县区合并测算20080423(按照各省比重） 2" xfId="1033"/>
    <cellStyle name="好_行政（人员）_民生政策最低支出需求_上报抚顺市2015.12.29-2016年预算相关报表" xfId="1034"/>
    <cellStyle name="20% - 强调文字颜色 6 2 3 2 2" xfId="1035"/>
    <cellStyle name="差_2008年一般预算支出预计" xfId="1036"/>
    <cellStyle name="20% - 强调文字颜色 6 2 3 3" xfId="1037"/>
    <cellStyle name="强调文字颜色 1 3 2 2" xfId="1038"/>
    <cellStyle name="差_00省级(打印)" xfId="1039"/>
    <cellStyle name="20% - 强调文字颜色 6 2 4" xfId="1040"/>
    <cellStyle name="好_28四川_上报抚顺市2015.12.29-2016年预算相关报表" xfId="1041"/>
    <cellStyle name="差_00省级(打印) 2" xfId="1042"/>
    <cellStyle name="20% - 强调文字颜色 6 2 4 2" xfId="1043"/>
    <cellStyle name="好_07" xfId="1044"/>
    <cellStyle name="差_2006年30云南 2" xfId="1045"/>
    <cellStyle name="20% - 强调文字颜色 6 3" xfId="1046"/>
    <cellStyle name="20% - 强调文字颜色 6 3 2 2" xfId="1047"/>
    <cellStyle name="20% - 强调文字颜色 6 3 3" xfId="1048"/>
    <cellStyle name="no dec" xfId="1049"/>
    <cellStyle name="20% - 强调文字颜色 6 3 4" xfId="1050"/>
    <cellStyle name="差_市辖区测算-新科目（20080626）_不含人员经费系数" xfId="1051"/>
    <cellStyle name="差_卫生(按照总人口测算）—20080416_上报抚顺市2015.12.29-2016年预算相关报表" xfId="1052"/>
    <cellStyle name="差_04_上报抚顺市2015.12.29-2016年预算相关报表" xfId="1053"/>
    <cellStyle name="20% - 强调文字颜色 6 3 4 2" xfId="1054"/>
    <cellStyle name="差_市辖区测算-新科目（20080626）_不含人员经费系数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20% - 强调文字颜色 6 3 5 2" xfId="1060"/>
    <cellStyle name="链接单元格 2" xfId="1061"/>
    <cellStyle name="好_34青海_1 2" xfId="1062"/>
    <cellStyle name="表标题 2 3 2" xfId="1063"/>
    <cellStyle name="20% - 强调文字颜色 6 3 6 2" xfId="1064"/>
    <cellStyle name="好_其他部门(按照总人口测算）—20080416_不含人员经费系数 2" xfId="1065"/>
    <cellStyle name="40% - 强调文字颜色 1 2" xfId="1066"/>
    <cellStyle name="差_城建部门_上报抚顺市2015.12.29-2016年预算相关报表 2" xfId="1067"/>
    <cellStyle name="差_县市旗测算-新科目（20080626）_不含人员经费系数 2" xfId="1068"/>
    <cellStyle name="40% - 强调文字颜色 4 3 2 2" xfId="1069"/>
    <cellStyle name="差_行政（人员）_不含人员经费系数_上报抚顺市2015.12.29-2016年预算相关报表" xfId="1070"/>
    <cellStyle name="40% - 强调文字颜色 1 2 2" xfId="1071"/>
    <cellStyle name="好_20河南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40% - 强调文字颜色 1 2 3 3" xfId="1077"/>
    <cellStyle name="好_2017年人代会草案国库2 2 2" xfId="1078"/>
    <cellStyle name="40% - 强调文字颜色 1 2 4 2" xfId="1079"/>
    <cellStyle name="40% - 强调文字颜色 1 3" xfId="1080"/>
    <cellStyle name="常规 9 2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40% - 强调文字颜色 1 3 5" xfId="1086"/>
    <cellStyle name="差_检验表_上报抚顺市2015.12.29-2016年预算相关报表" xfId="1087"/>
    <cellStyle name="好_34青海" xfId="1088"/>
    <cellStyle name="40% - 强调文字颜色 2 2" xfId="1089"/>
    <cellStyle name="40% - 强调文字颜色 2 2 2" xfId="1090"/>
    <cellStyle name="comma zerodec 4" xfId="1091"/>
    <cellStyle name="40% - 强调文字颜色 2 2 3" xfId="1092"/>
    <cellStyle name="40% - 强调文字颜色 2 2 3 2" xfId="1093"/>
    <cellStyle name="好_33甘肃_上报抚顺市2015.12.29-2016年预算相关报表" xfId="1094"/>
    <cellStyle name="60% - 强调文字颜色 6 2" xfId="1095"/>
    <cellStyle name="40% - 强调文字颜色 2 2 3 3" xfId="1096"/>
    <cellStyle name="差_Book2_上报抚顺市2015.12.29-2016年预算相关报表" xfId="1097"/>
    <cellStyle name="40% - 强调文字颜色 2 2 4" xfId="1098"/>
    <cellStyle name="40% - 强调文字颜色 2 2 4 2" xfId="1099"/>
    <cellStyle name="40% - 强调文字颜色 2 3" xfId="1100"/>
    <cellStyle name="好_不含人员经费系数_上报抚顺市2015.12.29-2016年预算相关报表" xfId="1101"/>
    <cellStyle name="40% - 强调文字颜色 2 3 2 2" xfId="1102"/>
    <cellStyle name="差_27重庆_上报抚顺市2015.12.29-2016年预算相关报表" xfId="1103"/>
    <cellStyle name="差_平邑_义县" xfId="1104"/>
    <cellStyle name="40% - 强调文字颜色 2 3 4 2 2" xfId="1105"/>
    <cellStyle name="40% - 强调文字颜色 3 2" xfId="1106"/>
    <cellStyle name="40% - 强调文字颜色 4 3 4 2" xfId="1107"/>
    <cellStyle name="40% - 强调文字颜色 3 2 2" xfId="1108"/>
    <cellStyle name="注释 3 5" xfId="1109"/>
    <cellStyle name="40% - 强调文字颜色 4 3 4 2 2" xfId="1110"/>
    <cellStyle name="差_05" xfId="1111"/>
    <cellStyle name="差_卫生(按照总人口测算）—20080416_不含人员经费系数_义县" xfId="1112"/>
    <cellStyle name="差_06" xfId="1113"/>
    <cellStyle name="40% - 强调文字颜色 3 2 3" xfId="1114"/>
    <cellStyle name="注释 3 6" xfId="1115"/>
    <cellStyle name="40% - 强调文字颜色 3 2 3 2" xfId="1116"/>
    <cellStyle name="差_县区合并测算20080423(按照各省比重）_民生政策最低支出需求" xfId="1117"/>
    <cellStyle name="注释 3 6 2" xfId="1118"/>
    <cellStyle name="40% - 强调文字颜色 3 3 4" xfId="1119"/>
    <cellStyle name="差_06 2" xfId="1120"/>
    <cellStyle name="常规 27" xfId="1121"/>
    <cellStyle name="常规 32" xfId="1122"/>
    <cellStyle name="40% - 强调文字颜色 3 2 3 2 2" xfId="1123"/>
    <cellStyle name="差_县区合并测算20080423(按照各省比重）_民生政策最低支出需求 2" xfId="1124"/>
    <cellStyle name="注释 3 6 2 2" xfId="1125"/>
    <cellStyle name="40% - 强调文字颜色 3 3 4 2" xfId="1126"/>
    <cellStyle name="常规 27 2" xfId="1127"/>
    <cellStyle name="常规 32 2" xfId="1128"/>
    <cellStyle name="注释 3 5 2" xfId="1129"/>
    <cellStyle name="差_07" xfId="1130"/>
    <cellStyle name="40% - 强调文字颜色 3 2 4" xfId="1131"/>
    <cellStyle name="差_05 2" xfId="1132"/>
    <cellStyle name="注释 3 7" xfId="1133"/>
    <cellStyle name="40% - 强调文字颜色 3 3" xfId="1134"/>
    <cellStyle name="40% - 强调文字颜色 4 3 4 3" xfId="1135"/>
    <cellStyle name="40% - 强调文字颜色 3 3 2" xfId="1136"/>
    <cellStyle name="常规 25" xfId="1137"/>
    <cellStyle name="常规 30" xfId="1138"/>
    <cellStyle name="40% - 强调文字颜色 3 3 2 2" xfId="1139"/>
    <cellStyle name="差_县区合并测算20080421_县市旗测算-新科目（含人口规模效应）_义县" xfId="1140"/>
    <cellStyle name="常规 25 2" xfId="1141"/>
    <cellStyle name="常规 30 2" xfId="1142"/>
    <cellStyle name="40% - 强调文字颜色 4 2 4" xfId="1143"/>
    <cellStyle name="40% - 强调文字颜色 3 3 3" xfId="1144"/>
    <cellStyle name="常规 26" xfId="1145"/>
    <cellStyle name="常规 31" xfId="1146"/>
    <cellStyle name="注释 2 2 2 2 2" xfId="1147"/>
    <cellStyle name="40% - 强调文字颜色 3 3 4 2 2" xfId="1148"/>
    <cellStyle name="差_2008年支出核定 2" xfId="1149"/>
    <cellStyle name="40% - 强调文字颜色 3 3 4 3" xfId="1150"/>
    <cellStyle name="40% - 强调文字颜色 3 3 6" xfId="1151"/>
    <cellStyle name="常规 29" xfId="1152"/>
    <cellStyle name="常规 34" xfId="1153"/>
    <cellStyle name="40% - 强调文字颜色 3 3 6 2" xfId="1154"/>
    <cellStyle name="常规 29 2" xfId="1155"/>
    <cellStyle name="常规 34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40% - 强调文字颜色 4 3" xfId="1162"/>
    <cellStyle name="输入 3 7 2 2" xfId="1163"/>
    <cellStyle name="好 2 3 2" xfId="1164"/>
    <cellStyle name="40% - 强调文字颜色 5 2 2" xfId="1165"/>
    <cellStyle name="好_县区合并测算20080423(按照各省比重）_县市旗测算-新科目（含人口规模效应）_义县" xfId="1166"/>
    <cellStyle name="好 2 3 3" xfId="1167"/>
    <cellStyle name="40% - 强调文字颜色 5 2 3" xfId="1168"/>
    <cellStyle name="40% - 强调文字颜色 5 2 3 2" xfId="1169"/>
    <cellStyle name="差_财政供养人员_上报抚顺市2015.12.29-2016年预算相关报表" xfId="1170"/>
    <cellStyle name="40% - 强调文字颜色 5 2 3 2 2" xfId="1171"/>
    <cellStyle name="好_行政（人员） 2" xfId="1172"/>
    <cellStyle name="40% - 强调文字颜色 5 2 3 3" xfId="1173"/>
    <cellStyle name="好_县区合并测算20080423(按照各省比重）_义县" xfId="1174"/>
    <cellStyle name="40% - 强调文字颜色 5 2 4" xfId="1175"/>
    <cellStyle name="40% - 强调文字颜色 5 2 4 2" xfId="1176"/>
    <cellStyle name="好 2 4" xfId="1177"/>
    <cellStyle name="40% - 强调文字颜色 5 3" xfId="1178"/>
    <cellStyle name="好 2 4 2" xfId="1179"/>
    <cellStyle name="40% - 强调文字颜色 5 3 2" xfId="1180"/>
    <cellStyle name="强调文字颜色 4 3 3" xfId="1181"/>
    <cellStyle name="40% - 强调文字颜色 5 3 2 2" xfId="1182"/>
    <cellStyle name="40% - 强调文字颜色 5 3 3" xfId="1183"/>
    <cellStyle name="差_0605石屏县 2" xfId="1184"/>
    <cellStyle name="好_缺口县区测算（11.13） 2" xfId="1185"/>
    <cellStyle name="40% - 强调文字颜色 5 3 4" xfId="1186"/>
    <cellStyle name="40% - 强调文字颜色 5 3 4 2" xfId="1187"/>
    <cellStyle name="差_5334_2006年迪庆县级财政报表附表" xfId="1188"/>
    <cellStyle name="40% - 强调文字颜色 5 3 4 2 2" xfId="1189"/>
    <cellStyle name="差_人员工资和公用经费3_上报抚顺市2015.12.29-2016年预算相关报表" xfId="1190"/>
    <cellStyle name="40% - 强调文字颜色 5 3 4 3" xfId="1191"/>
    <cellStyle name="差_教育(按照总人口测算）—20080416_民生政策最低支出需求_义县" xfId="1192"/>
    <cellStyle name="40% - 强调文字颜色 5 3 5" xfId="1193"/>
    <cellStyle name="计算 3 6 2 3" xfId="1194"/>
    <cellStyle name="好_教育(按照总人口测算）—20080416_上报抚顺市2015.12.29-2016年预算相关报表" xfId="1195"/>
    <cellStyle name="40% - 强调文字颜色 5 3 5 2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好 3 4 2 2" xfId="1206"/>
    <cellStyle name="差_2007一般预算支出口径剔除表_上报抚顺市2015.12.29-2016年预算相关报表" xfId="1207"/>
    <cellStyle name="40% - 强调文字颜色 6 3 2 2" xfId="1208"/>
    <cellStyle name="数字 2 2 2 2" xfId="1209"/>
    <cellStyle name="好 3 4 3" xfId="1210"/>
    <cellStyle name="40% - 强调文字颜色 6 3 3" xfId="1211"/>
    <cellStyle name="数字 2 2 2 3" xfId="1212"/>
    <cellStyle name="40% - 强调文字颜色 6 3 4" xfId="1213"/>
    <cellStyle name="40% - 强调文字颜色 6 3 4 2" xfId="1214"/>
    <cellStyle name="40% - 强调文字颜色 6 3 4 2 2" xfId="1215"/>
    <cellStyle name="强调文字颜色 5 2 3 2 2" xfId="1216"/>
    <cellStyle name="Header2 2 2" xfId="1217"/>
    <cellStyle name="40% - 强调文字颜色 6 3 4 3" xfId="1218"/>
    <cellStyle name="40% - 强调文字颜色 6 3 5" xfId="1219"/>
    <cellStyle name="40% - 强调文字颜色 6 3 5 2" xfId="1220"/>
    <cellStyle name="小数 4 3" xfId="1221"/>
    <cellStyle name="差_2_义县" xfId="1222"/>
    <cellStyle name="百分比 2" xfId="1223"/>
    <cellStyle name="好_县市旗测算20080508_县市旗测算-新科目（含人口规模效应） 2" xfId="1224"/>
    <cellStyle name="40% - 强调文字颜色 6 3 6" xfId="1225"/>
    <cellStyle name="好_05_义县" xfId="1226"/>
    <cellStyle name="百分比 2 2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样式 1 3" xfId="1237"/>
    <cellStyle name="60% - 强调文字颜色 1 2 4 2" xfId="1238"/>
    <cellStyle name="输入 2 5 2 2 2" xfId="1239"/>
    <cellStyle name="差_2006年22湖南_义县" xfId="1240"/>
    <cellStyle name="60% - 强调文字颜色 1 3" xfId="1241"/>
    <cellStyle name="60% - 强调文字颜色 1 3 2" xfId="1242"/>
    <cellStyle name="60% - 强调文字颜色 1 3 2 2" xfId="1243"/>
    <cellStyle name="千位分隔 2 4" xfId="1244"/>
    <cellStyle name="差_27重庆_义县" xfId="1245"/>
    <cellStyle name="Input [yellow]" xfId="1246"/>
    <cellStyle name="60% - 强调文字颜色 1 3 3" xfId="1247"/>
    <cellStyle name="好_教育(按照总人口测算）—20080416 2" xfId="1248"/>
    <cellStyle name="60% - 强调文字颜色 1 3 4" xfId="1249"/>
    <cellStyle name="千位分隔 2 5 2" xfId="1250"/>
    <cellStyle name="好_人员工资和公用经费2 2" xfId="1251"/>
    <cellStyle name="差_30云南_上报抚顺市2015.12.29-2016年预算相关报表" xfId="1252"/>
    <cellStyle name="60% - 强调文字颜色 1 3 4 2" xfId="1253"/>
    <cellStyle name="60% - 强调文字颜色 1 3 4 3" xfId="1254"/>
    <cellStyle name="60% - 强调文字颜色 1 3 5" xfId="1255"/>
    <cellStyle name="差_分县成本差异系数_不含人员经费系数_义县" xfId="1256"/>
    <cellStyle name="60% - 强调文字颜色 1 3 5 2" xfId="1257"/>
    <cellStyle name="60% - 强调文字颜色 1 3 6 2" xfId="1258"/>
    <cellStyle name="60% - 强调文字颜色 2 2 2" xfId="1259"/>
    <cellStyle name="差_2006年27重庆_义县" xfId="1260"/>
    <cellStyle name="60% - 强调文字颜色 2 2 3" xfId="1261"/>
    <cellStyle name="60% - 强调文字颜色 3 2 4" xfId="1262"/>
    <cellStyle name="60% - 强调文字颜色 2 2 3 2" xfId="1263"/>
    <cellStyle name="60% - 强调文字颜色 3 2 4 2" xfId="1264"/>
    <cellStyle name="60% - 强调文字颜色 2 2 3 2 2" xfId="1265"/>
    <cellStyle name="好_文体广播事业(按照总人口测算）—20080416_县市旗测算-新科目（含人口规模效应）_上报抚顺市2015.12.29-2016年预算相关报表" xfId="1266"/>
    <cellStyle name="差_2006年27重庆" xfId="1267"/>
    <cellStyle name="差_河南 缺口县区测算(地方填报白)_义县" xfId="1268"/>
    <cellStyle name="60% - 强调文字颜色 2 2 4" xfId="1269"/>
    <cellStyle name="差_2006年27重庆 2" xfId="1270"/>
    <cellStyle name="60% - 强调文字颜色 3 3 4" xfId="1271"/>
    <cellStyle name="60% - 强调文字颜色 2 2 4 2" xfId="1272"/>
    <cellStyle name="注释 2 2" xfId="1273"/>
    <cellStyle name="60% - 强调文字颜色 2 3 2 2" xfId="1274"/>
    <cellStyle name="注释 3" xfId="1275"/>
    <cellStyle name="60% - 强调文字颜色 2 3 3" xfId="1276"/>
    <cellStyle name="60% - 强调文字颜色 2 3 4" xfId="1277"/>
    <cellStyle name="常规 22" xfId="1278"/>
    <cellStyle name="常规 17" xfId="1279"/>
    <cellStyle name="60% - 强调文字颜色 4 3 4" xfId="1280"/>
    <cellStyle name="60% - 强调文字颜色 2 3 4 2" xfId="1281"/>
    <cellStyle name="常规 22 2" xfId="1282"/>
    <cellStyle name="常规 17 2" xfId="1283"/>
    <cellStyle name="60% - 强调文字颜色 4 3 4 2" xfId="1284"/>
    <cellStyle name="60% - 强调文字颜色 2 3 4 2 2" xfId="1285"/>
    <cellStyle name="60% - 强调文字颜色 2 3 5" xfId="1286"/>
    <cellStyle name="检查单元格 2 3 3" xfId="1287"/>
    <cellStyle name="好_市辖区测算-新科目（20080626）_民生政策最低支出需求_上报抚顺市2015.12.29-2016年预算相关报表" xfId="1288"/>
    <cellStyle name="常规 72" xfId="1289"/>
    <cellStyle name="常规 67" xfId="1290"/>
    <cellStyle name="60% - 强调文字颜色 2 3 5 2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好_530629_2006年县级财政报表附表_上报抚顺市2015.12.29-2016年预算相关报表" xfId="1309"/>
    <cellStyle name="60% - 强调文字颜色 3 3 6 2" xfId="1310"/>
    <cellStyle name="60% - 强调文字颜色 4 2" xfId="1311"/>
    <cellStyle name="好 3 5" xfId="1312"/>
    <cellStyle name="60% - 强调文字颜色 4 2 2" xfId="1313"/>
    <cellStyle name="好 3 6" xfId="1314"/>
    <cellStyle name="60% - 强调文字颜色 4 2 3" xfId="1315"/>
    <cellStyle name="好 3 6 2" xfId="1316"/>
    <cellStyle name="60% - 强调文字颜色 4 2 3 2" xfId="1317"/>
    <cellStyle name="千位分隔 4" xfId="1318"/>
    <cellStyle name="标题 4 3" xfId="1319"/>
    <cellStyle name="60% - 强调文字颜色 4 2 3 2 2" xfId="1320"/>
    <cellStyle name="60% - 强调文字颜色 4 2 3 3" xfId="1321"/>
    <cellStyle name="差_02" xfId="1322"/>
    <cellStyle name="注释 3 2" xfId="1323"/>
    <cellStyle name="60% - 强调文字颜色 4 2 4" xfId="1324"/>
    <cellStyle name="差_02 2" xfId="1325"/>
    <cellStyle name="注释 3 2 2" xfId="1326"/>
    <cellStyle name="60% - 强调文字颜色 4 2 4 2" xfId="1327"/>
    <cellStyle name="60% - 强调文字颜色 4 3" xfId="1328"/>
    <cellStyle name="常规 20" xfId="1329"/>
    <cellStyle name="常规 15" xfId="1330"/>
    <cellStyle name="60% - 强调文字颜色 4 3 2" xfId="1331"/>
    <cellStyle name="常规 20 2" xfId="1332"/>
    <cellStyle name="常规 15 2" xfId="1333"/>
    <cellStyle name="60% - 强调文字颜色 4 3 2 2" xfId="1334"/>
    <cellStyle name="常规 21" xfId="1335"/>
    <cellStyle name="常规 16" xfId="1336"/>
    <cellStyle name="60% - 强调文字颜色 4 3 3" xfId="1337"/>
    <cellStyle name="60% - 强调文字颜色 4 3 4 2 2" xfId="1338"/>
    <cellStyle name="60% - 强调文字颜色 4 3 4 3" xfId="1339"/>
    <cellStyle name="常规 24" xfId="1340"/>
    <cellStyle name="常规 19" xfId="1341"/>
    <cellStyle name="60% - 强调文字颜色 4 3 6" xfId="1342"/>
    <cellStyle name="常规 24 2" xfId="1343"/>
    <cellStyle name="常规 19 2" xfId="1344"/>
    <cellStyle name="60% - 强调文字颜色 4 3 6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好_缺口县区测算_义县" xfId="1350"/>
    <cellStyle name="60% - 强调文字颜色 5 2 3 2 2" xfId="1351"/>
    <cellStyle name="好_财力差异计算表(不含非农业区) 2" xfId="1352"/>
    <cellStyle name="60% - 强调文字颜色 5 2 3 3" xfId="1353"/>
    <cellStyle name="差_市辖区测算-新科目（20080626） 2" xfId="1354"/>
    <cellStyle name="60% - 强调文字颜色 5 2 4" xfId="1355"/>
    <cellStyle name="S12" xfId="1356"/>
    <cellStyle name="60% - 强调文字颜色 5 2 4 2" xfId="1357"/>
    <cellStyle name="差_5334_2006年迪庆县级财政报表附表 2" xfId="1358"/>
    <cellStyle name="好_河南 缺口县区测算(地方填报白)" xfId="1359"/>
    <cellStyle name="差_分县成本差异系数_民生政策最低支出需求_义县" xfId="1360"/>
    <cellStyle name="差_05潍坊" xfId="1361"/>
    <cellStyle name="60% - 强调文字颜色 5 3" xfId="1362"/>
    <cellStyle name="好_河南 缺口县区测算(地方填报白) 2" xfId="1363"/>
    <cellStyle name="60% - 强调文字颜色 5 3 2" xfId="1364"/>
    <cellStyle name="检查单元格 3 2 2" xfId="1365"/>
    <cellStyle name="60% - 强调文字颜色 5 3 3" xfId="1366"/>
    <cellStyle name="好_第五部分(才淼、饶永宏）_上报抚顺市2015.12.29-2016年预算相关报表" xfId="1367"/>
    <cellStyle name="60% - 强调文字颜色 5 3 4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差_总人口_上报抚顺市2015.12.29-2016年预算相关报表" xfId="1374"/>
    <cellStyle name="差_农林水和城市维护标准支出20080505－县区合计_不含人员经费系数_上报抚顺市2015.12.29-2016年预算相关报表" xfId="1375"/>
    <cellStyle name="差_行政（人员）_民生政策最低支出需求" xfId="1376"/>
    <cellStyle name="60% - 强调文字颜色 6 2 3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小数 2 2 2" xfId="1383"/>
    <cellStyle name="60% - 强调文字颜色 6 3 3" xfId="1384"/>
    <cellStyle name="小数 2 2 3" xfId="1385"/>
    <cellStyle name="60% - 强调文字颜色 6 3 4" xfId="1386"/>
    <cellStyle name="差_一般预算支出口径剔除表" xfId="1387"/>
    <cellStyle name="60% - 强调文字颜色 6 3 4 2" xfId="1388"/>
    <cellStyle name="60% - 强调文字颜色 6 3 4 3" xfId="1389"/>
    <cellStyle name="解释性文本 3 3 2" xfId="1390"/>
    <cellStyle name="60% - 强调文字颜色 6 3 5" xfId="1391"/>
    <cellStyle name="60% - 强调文字颜色 6 3 6" xfId="1392"/>
    <cellStyle name="强调文字颜色 4 2 3" xfId="1393"/>
    <cellStyle name="好_30云南_1_上报抚顺市2015.12.29-2016年预算相关报表" xfId="1394"/>
    <cellStyle name="60% - 强调文字颜色 6 3 6 2" xfId="1395"/>
    <cellStyle name="警告文本 3 3 2" xfId="1396"/>
    <cellStyle name="汇总 3 3 3" xfId="1397"/>
    <cellStyle name="差_07南票" xfId="1398"/>
    <cellStyle name="Accent1" xfId="1399"/>
    <cellStyle name="Accent1 - 40%" xfId="1400"/>
    <cellStyle name="输出 2 5 3" xfId="1401"/>
    <cellStyle name="Accent1_2006年33甘肃" xfId="1402"/>
    <cellStyle name="Accent2" xfId="1403"/>
    <cellStyle name="Accent2 - 20%" xfId="1404"/>
    <cellStyle name="Accent2_2006年33甘肃" xfId="1405"/>
    <cellStyle name="差_行政（人员）_县市旗测算-新科目（含人口规模效应）_义县" xfId="1406"/>
    <cellStyle name="Accent3" xfId="1407"/>
    <cellStyle name="差_县市旗测算-新科目（20080627）_不含人员经费系数 2" xfId="1408"/>
    <cellStyle name="Accent3 - 40%" xfId="1409"/>
    <cellStyle name="表标题 3 3" xfId="1410"/>
    <cellStyle name="Total 2 3" xfId="1411"/>
    <cellStyle name="差_县市旗测算-新科目（20080627）" xfId="1412"/>
    <cellStyle name="Accent3 - 60%" xfId="1413"/>
    <cellStyle name="Accent3_2006年33甘肃" xfId="1414"/>
    <cellStyle name="差_03昭通_义县" xfId="1415"/>
    <cellStyle name="Accent4" xfId="1416"/>
    <cellStyle name="Accent4 - 20%" xfId="1417"/>
    <cellStyle name="好_行政(燃修费)" xfId="1418"/>
    <cellStyle name="Accent4 - 60%" xfId="1419"/>
    <cellStyle name="Accent4_上报抚顺市2015.12.29-2016年预算相关报表" xfId="1420"/>
    <cellStyle name="Accent5 - 20%" xfId="1421"/>
    <cellStyle name="标题 2 3 3" xfId="1422"/>
    <cellStyle name="好_县市旗测算20080508_县市旗测算-新科目（含人口规模效应）_义县" xfId="1423"/>
    <cellStyle name="Accent5 - 60%" xfId="1424"/>
    <cellStyle name="Accent6" xfId="1425"/>
    <cellStyle name="差_行政(燃修费)_县市旗测算-新科目（含人口规模效应） 2" xfId="1426"/>
    <cellStyle name="Accent6 - 20%" xfId="1427"/>
    <cellStyle name="Accent6 - 40%" xfId="1428"/>
    <cellStyle name="Accent6 - 60%" xfId="1429"/>
    <cellStyle name="Accent6_2006年33甘肃" xfId="1430"/>
    <cellStyle name="好_缺口县区测算(按2007支出增长25%测算)" xfId="1431"/>
    <cellStyle name="Calc Currency (0)" xfId="1432"/>
    <cellStyle name="好_缺口县区测算(按2007支出增长25%测算) 2" xfId="1433"/>
    <cellStyle name="ColLevel_0" xfId="1434"/>
    <cellStyle name="Calc Currency (0) 2" xfId="1435"/>
    <cellStyle name="差_05_义县" xfId="1436"/>
    <cellStyle name="Comma [0]" xfId="1437"/>
    <cellStyle name="comma zerodec 3" xfId="1438"/>
    <cellStyle name="常规 2 2" xfId="1439"/>
    <cellStyle name="Comma_1995" xfId="1440"/>
    <cellStyle name="差_河南 缺口县区测算(地方填报白)" xfId="1441"/>
    <cellStyle name="Currency_1995" xfId="1442"/>
    <cellStyle name="Currency1" xfId="1443"/>
    <cellStyle name="钎霖_4岿角利" xfId="1444"/>
    <cellStyle name="Currency1 2 3" xfId="1445"/>
    <cellStyle name="差_行政公检法测算_民生政策最低支出需求_义县" xfId="1446"/>
    <cellStyle name="Currency1 3" xfId="1447"/>
    <cellStyle name="Currency1 4" xfId="1448"/>
    <cellStyle name="Date" xfId="1449"/>
    <cellStyle name="差_县市旗测算-新科目（20080626）_民生政策最低支出需求" xfId="1450"/>
    <cellStyle name="Dollar (zero dec) 2" xfId="1451"/>
    <cellStyle name="好_财力差异计算表(不含非农业区)" xfId="1452"/>
    <cellStyle name="好_2008计算资料（8月5）_上报抚顺市2015.12.29-2016年预算相关报表" xfId="1453"/>
    <cellStyle name="Dollar (zero dec) 2 3" xfId="1454"/>
    <cellStyle name="常规 5 3 2" xfId="1455"/>
    <cellStyle name="Dollar (zero dec) 3" xfId="1456"/>
    <cellStyle name="常规 5 3 3" xfId="1457"/>
    <cellStyle name="Dollar (zero dec) 4" xfId="1458"/>
    <cellStyle name="差_1110洱源县_上报抚顺市2015.12.29-2016年预算相关报表" xfId="1459"/>
    <cellStyle name="Grey" xfId="1460"/>
    <cellStyle name="强调文字颜色 5 2 2" xfId="1461"/>
    <cellStyle name="Header1" xfId="1462"/>
    <cellStyle name="强调文字颜色 5 2 3" xfId="1463"/>
    <cellStyle name="Header2" xfId="1464"/>
    <cellStyle name="强调文字颜色 5 2 3 2" xfId="1465"/>
    <cellStyle name="Header2 2" xfId="1466"/>
    <cellStyle name="Header2 2 2 2" xfId="1467"/>
    <cellStyle name="Header2 2 2 2 2" xfId="1468"/>
    <cellStyle name="好_人员工资和公用经费_上报抚顺市2015.12.29-2016年预算相关报表" xfId="1469"/>
    <cellStyle name="Header2 2 2 3" xfId="1470"/>
    <cellStyle name="常规_附件1：辽宁省社会保险基金预算报省人大 2" xfId="1471"/>
    <cellStyle name="Header2 2 3" xfId="1472"/>
    <cellStyle name="强调文字颜色 5 2 3 3" xfId="1473"/>
    <cellStyle name="Header2 3" xfId="1474"/>
    <cellStyle name="Header2 3 2" xfId="1475"/>
    <cellStyle name="Header2 4" xfId="1476"/>
    <cellStyle name="HEADING1" xfId="1477"/>
    <cellStyle name="HEADING2" xfId="1478"/>
    <cellStyle name="千位分隔 2 4 2" xfId="1479"/>
    <cellStyle name="Input [yellow] 2" xfId="1480"/>
    <cellStyle name="Input [yellow] 2 2" xfId="1481"/>
    <cellStyle name="Input [yellow] 2 2 2" xfId="1482"/>
    <cellStyle name="Input [yellow] 2 2 2 2 2" xfId="1483"/>
    <cellStyle name="Input [yellow] 2 2 2 3" xfId="1484"/>
    <cellStyle name="好_自行调整差异系数顺序 2" xfId="1485"/>
    <cellStyle name="Input [yellow] 2 2 3" xfId="1486"/>
    <cellStyle name="Input [yellow] 2 3" xfId="1487"/>
    <cellStyle name="Input [yellow] 2 3 2" xfId="1488"/>
    <cellStyle name="计算 2 3 4" xfId="1489"/>
    <cellStyle name="Input [yellow] 2 3 2 2" xfId="1490"/>
    <cellStyle name="Input [yellow] 2 3 3" xfId="1491"/>
    <cellStyle name="好_汇总表4" xfId="1492"/>
    <cellStyle name="Input [yellow] 2 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检验表" xfId="1499"/>
    <cellStyle name="差_2007年收支情况及2008年收支预计表(汇总表)_上报抚顺市2015.12.29-2016年预算相关报表" xfId="1500"/>
    <cellStyle name="警告文本 3 3" xfId="1501"/>
    <cellStyle name="Input [yellow] 3 2 2 2" xfId="1502"/>
    <cellStyle name="Input [yellow] 3 2 3" xfId="1503"/>
    <cellStyle name="Input [yellow] 3 3" xfId="1504"/>
    <cellStyle name="Input [yellow] 4" xfId="1505"/>
    <cellStyle name="Input [yellow] 4 2" xfId="1506"/>
    <cellStyle name="差_2008年全省汇总收支计算表" xfId="1507"/>
    <cellStyle name="Input [yellow] 4 3" xfId="1508"/>
    <cellStyle name="差_Book2_义县" xfId="1509"/>
    <cellStyle name="Input [yellow] 5" xfId="1510"/>
    <cellStyle name="no dec 2" xfId="1511"/>
    <cellStyle name="强调文字颜色 4 3 2 2" xfId="1512"/>
    <cellStyle name="好_1_上报抚顺市2015.12.29-2016年预算相关报表" xfId="1513"/>
    <cellStyle name="差_2006年34青海_义县" xfId="1514"/>
    <cellStyle name="Norma,_laroux_4_营业在建 (2)_E21" xfId="1515"/>
    <cellStyle name="好_山东省民生支出标准" xfId="1516"/>
    <cellStyle name="Normal - Style1" xfId="1517"/>
    <cellStyle name="好_县区合并测算20080423(按照各省比重）_县市旗测算-新科目（含人口规模效应） 2" xfId="1518"/>
    <cellStyle name="差_县区合并测算20080423(按照各省比重）_不含人员经费系数" xfId="1519"/>
    <cellStyle name="Normal_#10-Headcount" xfId="1520"/>
    <cellStyle name="Percent [2]" xfId="1521"/>
    <cellStyle name="常规 3 4" xfId="1522"/>
    <cellStyle name="Percent_laroux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输出 3 5 2" xfId="1536"/>
    <cellStyle name="S13" xfId="1537"/>
    <cellStyle name="输出 3 5 2 2" xfId="1538"/>
    <cellStyle name="千位分隔 12" xfId="1539"/>
    <cellStyle name="S13 2" xfId="1540"/>
    <cellStyle name="输出 3 5 3" xfId="1541"/>
    <cellStyle name="S14" xfId="1542"/>
    <cellStyle name="S14 2" xfId="1543"/>
    <cellStyle name="S20" xfId="1544"/>
    <cellStyle name="S15" xfId="1545"/>
    <cellStyle name="S20 2" xfId="1546"/>
    <cellStyle name="S15 2" xfId="1547"/>
    <cellStyle name="千位分隔[0] 2" xfId="1548"/>
    <cellStyle name="S21 2" xfId="1549"/>
    <cellStyle name="S16 2" xfId="1550"/>
    <cellStyle name="差_行政（人员）_不含人员经费系数 2" xfId="1551"/>
    <cellStyle name="S2" xfId="1552"/>
    <cellStyle name="S2 2" xfId="1553"/>
    <cellStyle name="S25" xfId="1554"/>
    <cellStyle name="强调文字颜色 2 2 3" xfId="1555"/>
    <cellStyle name="好_民生政策最低支出需求 2" xfId="1556"/>
    <cellStyle name="差_08_上报抚顺市2015.12.29-2016年预算相关报表" xfId="1557"/>
    <cellStyle name="差_市辖区测算20080510_上报抚顺市2015.12.29-2016年预算相关报表" xfId="1558"/>
    <cellStyle name="S25 2" xfId="1559"/>
    <cellStyle name="S26" xfId="1560"/>
    <cellStyle name="S26 2" xfId="1561"/>
    <cellStyle name="S3" xfId="1562"/>
    <cellStyle name="S3 2" xfId="1563"/>
    <cellStyle name="检查单元格 3 5 2" xfId="1564"/>
    <cellStyle name="差_2008年一般预算支出预计_义县" xfId="1565"/>
    <cellStyle name="S4" xfId="1566"/>
    <cellStyle name="S4 2" xfId="1567"/>
    <cellStyle name="好_财政供养人员_义县" xfId="1568"/>
    <cellStyle name="S5" xfId="1569"/>
    <cellStyle name="S5 2" xfId="1570"/>
    <cellStyle name="输入 3 6" xfId="1571"/>
    <cellStyle name="差_2017年人代会草案国库2 2 2" xfId="1572"/>
    <cellStyle name="S6" xfId="1573"/>
    <cellStyle name="S6 2" xfId="1574"/>
    <cellStyle name="输入 3 7" xfId="1575"/>
    <cellStyle name="差_2017年人代会草案国库2 2 3" xfId="1576"/>
    <cellStyle name="S7" xfId="1577"/>
    <cellStyle name="输入 3 7 2" xfId="1578"/>
    <cellStyle name="差_2017年人代会草案国库2 2 3 2" xfId="1579"/>
    <cellStyle name="S7 2" xfId="1580"/>
    <cellStyle name="输入 3 8" xfId="1581"/>
    <cellStyle name="差_2017年人代会草案国库2 2 4" xfId="1582"/>
    <cellStyle name="S8" xfId="1583"/>
    <cellStyle name="常规 2 3" xfId="1584"/>
    <cellStyle name="S8 2" xfId="1585"/>
    <cellStyle name="S9" xfId="1586"/>
    <cellStyle name="好_县区合并测算20080421_不含人员经费系数" xfId="1587"/>
    <cellStyle name="常规 3 3" xfId="1588"/>
    <cellStyle name="S9 2" xfId="1589"/>
    <cellStyle name="好_农林水和城市维护标准支出20080505－县区合计_不含人员经费系数" xfId="1590"/>
    <cellStyle name="Total" xfId="1591"/>
    <cellStyle name="好_农林水和城市维护标准支出20080505－县区合计_不含人员经费系数 2" xfId="1592"/>
    <cellStyle name="差_行政(燃修费)_不含人员经费系数_义县" xfId="1593"/>
    <cellStyle name="表标题 3" xfId="1594"/>
    <cellStyle name="Total 2" xfId="1595"/>
    <cellStyle name="强调文字颜色 1 3 4 3" xfId="1596"/>
    <cellStyle name="表标题 3 2" xfId="1597"/>
    <cellStyle name="Total 2 2" xfId="1598"/>
    <cellStyle name="表标题 3 2 2" xfId="1599"/>
    <cellStyle name="Total 2 2 2" xfId="1600"/>
    <cellStyle name="表标题 4" xfId="1601"/>
    <cellStyle name="Total 3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常规_Sheet3" xfId="1608"/>
    <cellStyle name="百分比 2 3 2" xfId="1609"/>
    <cellStyle name="百分比 3 2 2" xfId="1610"/>
    <cellStyle name="好_2017年人代会草案国库1 2 3 2" xfId="1611"/>
    <cellStyle name="百分比 3 3" xfId="1612"/>
    <cellStyle name="百分比 3 3 2" xfId="1613"/>
    <cellStyle name="百分比 3 4" xfId="1614"/>
    <cellStyle name="百分比 3 4 2" xfId="1615"/>
    <cellStyle name="强调文字颜色 3 2 3 3" xfId="1616"/>
    <cellStyle name="标题 1 2 2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强调文字颜色 3 3 4 3" xfId="1625"/>
    <cellStyle name="差_其他部门(按照总人口测算）—20080416_民生政策最低支出需求" xfId="1626"/>
    <cellStyle name="差_功能对经济_义县" xfId="1627"/>
    <cellStyle name="标题 2 3 2" xfId="1628"/>
    <cellStyle name="标题 2 3 4" xfId="1629"/>
    <cellStyle name="差_农林水和城市维护标准支出20080505－县区合计_县市旗测算-新科目（含人口规模效应）" xfId="1630"/>
    <cellStyle name="标题 3 2" xfId="1631"/>
    <cellStyle name="差_农林水和城市维护标准支出20080505－县区合计_县市旗测算-新科目（含人口规模效应） 2" xfId="1632"/>
    <cellStyle name="标题 3 2 2" xfId="1633"/>
    <cellStyle name="常规 62" xfId="1634"/>
    <cellStyle name="常规 57" xfId="1635"/>
    <cellStyle name="标题 3 2 2 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千位分隔 3" xfId="1643"/>
    <cellStyle name="标题 4 2" xfId="1644"/>
    <cellStyle name="千位分隔 3 2" xfId="1645"/>
    <cellStyle name="标题 4 2 2" xfId="1646"/>
    <cellStyle name="差_2006年22湖南_上报抚顺市2015.12.29-2016年预算相关报表" xfId="1647"/>
    <cellStyle name="强调文字颜色 1 3 4" xfId="1648"/>
    <cellStyle name="千位分隔 3 2 2" xfId="1649"/>
    <cellStyle name="标题 4 2 2 2" xfId="1650"/>
    <cellStyle name="千位分隔 4 2" xfId="1651"/>
    <cellStyle name="标题 4 3 2" xfId="1652"/>
    <cellStyle name="标题 4 3 3" xfId="1653"/>
    <cellStyle name="标题 4 3 3 2" xfId="1654"/>
    <cellStyle name="差_07南票_义县" xfId="1655"/>
    <cellStyle name="标题 4 3 4" xfId="1656"/>
    <cellStyle name="好_第一部分：综合全 2" xfId="1657"/>
    <cellStyle name="标题 5 2" xfId="1658"/>
    <cellStyle name="标题 5 2 2" xfId="1659"/>
    <cellStyle name="标题 6 2" xfId="1660"/>
    <cellStyle name="好_2 2" xfId="1661"/>
    <cellStyle name="标题 6 3" xfId="1662"/>
    <cellStyle name="标题 6 3 2" xfId="1663"/>
    <cellStyle name="标题 6 4" xfId="1664"/>
    <cellStyle name="差_市辖区测算20080510_不含人员经费系数 2" xfId="1665"/>
    <cellStyle name="表标题" xfId="1666"/>
    <cellStyle name="差_危改资金测算_上报抚顺市2015.12.29-2016年预算相关报表" xfId="1667"/>
    <cellStyle name="表标题 2" xfId="1668"/>
    <cellStyle name="表标题 2 2 2 2" xfId="1669"/>
    <cellStyle name="好_行政（人员）_上报抚顺市2015.12.29-2016年预算相关报表" xfId="1670"/>
    <cellStyle name="表标题 2 2 2 2 2" xfId="1671"/>
    <cellStyle name="表标题 2 2 2 3" xfId="1672"/>
    <cellStyle name="链接单元格 3" xfId="1673"/>
    <cellStyle name="差_2017年人代会草案国库1 2" xfId="1674"/>
    <cellStyle name="差_汇总_上报抚顺市2015.12.29-2016年预算相关报表" xfId="1675"/>
    <cellStyle name="表标题 2 2 3" xfId="1676"/>
    <cellStyle name="输入 2 6" xfId="1677"/>
    <cellStyle name="常规 44 3 2 3" xfId="1678"/>
    <cellStyle name="差_0605石屏县_上报抚顺市2015.12.29-2016年预算相关报表" xfId="1679"/>
    <cellStyle name="好_缺口县区测算（11.13）_上报抚顺市2015.12.29-2016年预算相关报表" xfId="1680"/>
    <cellStyle name="表标题 2 3 2 2" xfId="1681"/>
    <cellStyle name="表标题 2 3 2 2 2" xfId="1682"/>
    <cellStyle name="表标题 2 3 2 3" xfId="1683"/>
    <cellStyle name="差_2017年人代会草案国库2 2" xfId="1684"/>
    <cellStyle name="表标题 2 3 3" xfId="1685"/>
    <cellStyle name="差_测算结果_义县" xfId="1686"/>
    <cellStyle name="表标题 2 4" xfId="1687"/>
    <cellStyle name="好_一般预算平衡表" xfId="1688"/>
    <cellStyle name="表标题 2 4 2" xfId="1689"/>
    <cellStyle name="好_一般预算平衡表 2" xfId="1690"/>
    <cellStyle name="表标题 2 4 2 2" xfId="1691"/>
    <cellStyle name="差_02绥中_上报抚顺市2015.12.29-2016年预算相关报表" xfId="1692"/>
    <cellStyle name="表标题 2 4 3" xfId="1693"/>
    <cellStyle name="表标题 2 5" xfId="1694"/>
    <cellStyle name="差_M01-2(州市补助收入)" xfId="1695"/>
    <cellStyle name="表标题 3 2 2 2" xfId="1696"/>
    <cellStyle name="差_县市旗测算20080508_不含人员经费系数_上报抚顺市2015.12.29-2016年预算相关报表" xfId="1697"/>
    <cellStyle name="差_03昭通 2" xfId="1698"/>
    <cellStyle name="表标题 3 2 2 3" xfId="1699"/>
    <cellStyle name="差_行政（人员）" xfId="1700"/>
    <cellStyle name="表标题 3 3 2" xfId="1701"/>
    <cellStyle name="差_行政（人员） 2" xfId="1702"/>
    <cellStyle name="表标题 3 3 2 2" xfId="1703"/>
    <cellStyle name="表标题 3 3 3" xfId="1704"/>
    <cellStyle name="强调文字颜色 3 3 6" xfId="1705"/>
    <cellStyle name="表标题 4 2" xfId="1706"/>
    <cellStyle name="表标题 4 2 3" xfId="1707"/>
    <cellStyle name="好_07南票" xfId="1708"/>
    <cellStyle name="表标题 4 3" xfId="1709"/>
    <cellStyle name="好_5334_2006年迪庆县级财政报表附表 2" xfId="1710"/>
    <cellStyle name="表标题 5" xfId="1711"/>
    <cellStyle name="差_缺口县区测算(按核定人数)_义县" xfId="1712"/>
    <cellStyle name="表标题 5 2" xfId="1713"/>
    <cellStyle name="表标题 5 2 2" xfId="1714"/>
    <cellStyle name="表标题 5 3" xfId="1715"/>
    <cellStyle name="表标题 6" xfId="1716"/>
    <cellStyle name="计算 2 5 3 2" xfId="1717"/>
    <cellStyle name="差_08龙港_上报抚顺市2015.12.29-2016年预算相关报表" xfId="1718"/>
    <cellStyle name="差 2" xfId="1719"/>
    <cellStyle name="差 2 2" xfId="1720"/>
    <cellStyle name="差_县区合并测算20080423(按照各省比重）_上报抚顺市2015.12.29-2016年预算相关报表" xfId="1721"/>
    <cellStyle name="差 2 3" xfId="1722"/>
    <cellStyle name="好 2" xfId="1723"/>
    <cellStyle name="差 2 3 2 2" xfId="1724"/>
    <cellStyle name="好_2008年一般预算支出预计_义县" xfId="1725"/>
    <cellStyle name="差 2 3 3" xfId="1726"/>
    <cellStyle name="常规 45 3 2 2" xfId="1727"/>
    <cellStyle name="差 2 4" xfId="1728"/>
    <cellStyle name="差 2 4 2" xfId="1729"/>
    <cellStyle name="差 3" xfId="1730"/>
    <cellStyle name="差_县市旗测算-新科目（20080627）_县市旗测算-新科目（含人口规模效应）_上报抚顺市2015.12.29-2016年预算相关报表" xfId="1731"/>
    <cellStyle name="差 3 2" xfId="1732"/>
    <cellStyle name="差 3 2 2" xfId="1733"/>
    <cellStyle name="差 3 3" xfId="1734"/>
    <cellStyle name="差 3 4" xfId="1735"/>
    <cellStyle name="差 3 4 2" xfId="1736"/>
    <cellStyle name="差 3 4 2 2" xfId="1737"/>
    <cellStyle name="好_检验表（调整后） 2" xfId="1738"/>
    <cellStyle name="差 3 4 3" xfId="1739"/>
    <cellStyle name="差 3 5" xfId="1740"/>
    <cellStyle name="好_不含人员经费系数_义县" xfId="1741"/>
    <cellStyle name="差 3 5 2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输入 2 5 2 3" xfId="1748"/>
    <cellStyle name="好_缺口县区测算" xfId="1749"/>
    <cellStyle name="差_01兴城" xfId="1750"/>
    <cellStyle name="差_02_上报抚顺市2015.12.29-2016年预算相关报表" xfId="1751"/>
    <cellStyle name="差_02_义县" xfId="1752"/>
    <cellStyle name="差_安徽 缺口县区测算(地方填报)1 2" xfId="1753"/>
    <cellStyle name="计算 3 5" xfId="1754"/>
    <cellStyle name="差_02绥中_义县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好_卫生(按照总人口测算）—20080416_不含人员经费系数" xfId="1761"/>
    <cellStyle name="差_03昭通_上报抚顺市2015.12.29-2016年预算相关报表" xfId="1762"/>
    <cellStyle name="注释 2 7" xfId="1763"/>
    <cellStyle name="差_04 2" xfId="1764"/>
    <cellStyle name="千位分隔 2" xfId="1765"/>
    <cellStyle name="差_04_义县" xfId="1766"/>
    <cellStyle name="差_04连山" xfId="1767"/>
    <cellStyle name="差_功能对经济_上报抚顺市2015.12.29-2016年预算相关报表" xfId="1768"/>
    <cellStyle name="差_04连山 2" xfId="1769"/>
    <cellStyle name="强调文字颜色 3 3 4" xfId="1770"/>
    <cellStyle name="差_第一部分：综合全 2" xfId="1771"/>
    <cellStyle name="差_04连山_上报抚顺市2015.12.29-2016年预算相关报表" xfId="1772"/>
    <cellStyle name="输入 3 6 2 2" xfId="1773"/>
    <cellStyle name="差_05_上报抚顺市2015.12.29-2016年预算相关报表" xfId="1774"/>
    <cellStyle name="差_0502通海县" xfId="1775"/>
    <cellStyle name="差_0502通海县 2" xfId="1776"/>
    <cellStyle name="差_0502通海县_义县" xfId="1777"/>
    <cellStyle name="差_05杨杖子" xfId="1778"/>
    <cellStyle name="好_城建部门 2" xfId="1779"/>
    <cellStyle name="差_33甘肃" xfId="1780"/>
    <cellStyle name="差_05杨杖子 2" xfId="1781"/>
    <cellStyle name="差_行政（人员）_不含人员经费系数" xfId="1782"/>
    <cellStyle name="差_05杨杖子_上报抚顺市2015.12.29-2016年预算相关报表" xfId="1783"/>
    <cellStyle name="差_05杨杖子_义县" xfId="1784"/>
    <cellStyle name="差_06_义县" xfId="1785"/>
    <cellStyle name="常规 81" xfId="1786"/>
    <cellStyle name="常规 76" xfId="1787"/>
    <cellStyle name="差_0605石屏县" xfId="1788"/>
    <cellStyle name="差_农林水和城市维护标准支出20080505－县区合计_民生政策最低支出需求 2" xfId="1789"/>
    <cellStyle name="差_0605石屏县_义县" xfId="1790"/>
    <cellStyle name="差_06高新" xfId="1791"/>
    <cellStyle name="差_06高新 2" xfId="1792"/>
    <cellStyle name="好_M01-2(州市补助收入)" xfId="1793"/>
    <cellStyle name="好_02绥中_义县" xfId="1794"/>
    <cellStyle name="差_07_上报抚顺市2015.12.29-2016年预算相关报表" xfId="1795"/>
    <cellStyle name="注释 2 3" xfId="1796"/>
    <cellStyle name="差_07_义县" xfId="1797"/>
    <cellStyle name="差_07临沂_上报抚顺市2015.12.29-2016年预算相关报表" xfId="1798"/>
    <cellStyle name="好_2006年22湖南" xfId="1799"/>
    <cellStyle name="差_07临沂_义县" xfId="1800"/>
    <cellStyle name="差_07南票 2" xfId="1801"/>
    <cellStyle name="差_07南票_上报抚顺市2015.12.29-2016年预算相关报表" xfId="1802"/>
    <cellStyle name="注释 3 5 3" xfId="1803"/>
    <cellStyle name="差_08" xfId="1804"/>
    <cellStyle name="注释 3 5 3 2" xfId="1805"/>
    <cellStyle name="好_2007一般预算支出口径剔除表_上报抚顺市2015.12.29-2016年预算相关报表" xfId="1806"/>
    <cellStyle name="差_08 2" xfId="1807"/>
    <cellStyle name="链接单元格 3 2" xfId="1808"/>
    <cellStyle name="差_县区合并测算20080421_民生政策最低支出需求" xfId="1809"/>
    <cellStyle name="差_市辖区测算20080510_义县" xfId="1810"/>
    <cellStyle name="差_2017年人代会草案国库1 2 2" xfId="1811"/>
    <cellStyle name="差_县市旗测算-新科目（20080627）_县市旗测算-新科目（含人口规模效应）" xfId="1812"/>
    <cellStyle name="差_08_义县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注释 3 5 4" xfId="1817"/>
    <cellStyle name="差_09" xfId="1818"/>
    <cellStyle name="注释 3 5 4 2" xfId="1819"/>
    <cellStyle name="差_09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强调文字颜色 4 3 5 2" xfId="1825"/>
    <cellStyle name="好_行政(燃修费)_县市旗测算-新科目（含人口规模效应） 2" xfId="1826"/>
    <cellStyle name="差_一般预算支出口径剔除表_上报抚顺市2015.12.29-2016年预算相关报表" xfId="1827"/>
    <cellStyle name="差_09黑龙江" xfId="1828"/>
    <cellStyle name="差_09黑龙江 2" xfId="1829"/>
    <cellStyle name="好_卫生(按照总人口测算）—20080416_民生政策最低支出需求_义县" xfId="1830"/>
    <cellStyle name="差_09黑龙江_上报抚顺市2015.12.29-2016年预算相关报表" xfId="1831"/>
    <cellStyle name="差_09黑龙江_义县" xfId="1832"/>
    <cellStyle name="差_1" xfId="1833"/>
    <cellStyle name="差_1 2" xfId="1834"/>
    <cellStyle name="好_县市旗测算-新科目（20080627）_县市旗测算-新科目（含人口规模效应） 2" xfId="1835"/>
    <cellStyle name="差_1_上报抚顺市2015.12.29-2016年预算相关报表" xfId="1836"/>
    <cellStyle name="警告文本 2 2 2" xfId="1837"/>
    <cellStyle name="汇总 2 2 3" xfId="1838"/>
    <cellStyle name="差_县市旗测算-新科目（20080627）_民生政策最低支出需求_上报抚顺市2015.12.29-2016年预算相关报表" xfId="1839"/>
    <cellStyle name="差_28四川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县市旗测算20080508" xfId="1848"/>
    <cellStyle name="差_11大理 2" xfId="1849"/>
    <cellStyle name="差_11大理_上报抚顺市2015.12.29-2016年预算相关报表" xfId="1850"/>
    <cellStyle name="差_11大理_义县" xfId="1851"/>
    <cellStyle name="输入 3 2 2 2" xfId="1852"/>
    <cellStyle name="差_12滨州_义县" xfId="1853"/>
    <cellStyle name="差_14安徽" xfId="1854"/>
    <cellStyle name="差_14安徽 2" xfId="1855"/>
    <cellStyle name="好_1110洱源县" xfId="1856"/>
    <cellStyle name="差_14安徽_上报抚顺市2015.12.29-2016年预算相关报表" xfId="1857"/>
    <cellStyle name="适中 3" xfId="1858"/>
    <cellStyle name="差_2_上报抚顺市2015.12.29-2016年预算相关报表" xfId="1859"/>
    <cellStyle name="差_2006年22湖南" xfId="1860"/>
    <cellStyle name="差_2006年22湖南 2" xfId="1861"/>
    <cellStyle name="计算 3 9 2 2" xfId="1862"/>
    <cellStyle name="差_2006年27重庆_上报抚顺市2015.12.29-2016年预算相关报表" xfId="1863"/>
    <cellStyle name="差_行政(燃修费)_县市旗测算-新科目（含人口规模效应）_上报抚顺市2015.12.29-2016年预算相关报表" xfId="1864"/>
    <cellStyle name="差_2006年28四川 2" xfId="1865"/>
    <cellStyle name="好_09黑龙江" xfId="1866"/>
    <cellStyle name="差_2006年28四川_上报抚顺市2015.12.29-2016年预算相关报表" xfId="1867"/>
    <cellStyle name="好_一般预算平衡表_上报抚顺市2015.12.29-2016年预算相关报表" xfId="1868"/>
    <cellStyle name="差_2006年28四川_义县" xfId="1869"/>
    <cellStyle name="解释性文本 3 2" xfId="1870"/>
    <cellStyle name="好_1_义县" xfId="1871"/>
    <cellStyle name="差_2006年30云南" xfId="1872"/>
    <cellStyle name="差_2006年30云南_上报抚顺市2015.12.29-2016年预算相关报表" xfId="1873"/>
    <cellStyle name="差_分县成本差异系数_不含人员经费系数 2" xfId="1874"/>
    <cellStyle name="差_2006年30云南_义县" xfId="1875"/>
    <cellStyle name="差_2006年33甘肃_上报抚顺市2015.12.29-2016年预算相关报表" xfId="1876"/>
    <cellStyle name="好_缺口县区测算(财政部标准) 2" xfId="1877"/>
    <cellStyle name="差_2006年34青海" xfId="1878"/>
    <cellStyle name="差_2006年34青海 2" xfId="1879"/>
    <cellStyle name="差_市辖区测算-新科目（20080626）" xfId="1880"/>
    <cellStyle name="差_2006年水利统计指标统计表 2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计算 3 4 2 3" xfId="1886"/>
    <cellStyle name="差_2007年一般预算支出剔除 2" xfId="1887"/>
    <cellStyle name="差_2007年一般预算支出剔除_义县" xfId="1888"/>
    <cellStyle name="计算 3 2" xfId="1889"/>
    <cellStyle name="差_2007一般预算支出口径剔除表" xfId="1890"/>
    <cellStyle name="计算 3 2 2" xfId="1891"/>
    <cellStyle name="好_市辖区测算20080510_不含人员经费系数_上报抚顺市2015.12.29-2016年预算相关报表" xfId="1892"/>
    <cellStyle name="好_平邑_义县" xfId="1893"/>
    <cellStyle name="归盒啦_95" xfId="1894"/>
    <cellStyle name="差_2007一般预算支出口径剔除表 2" xfId="1895"/>
    <cellStyle name="差_2007一般预算支出口径剔除表_义县" xfId="1896"/>
    <cellStyle name="差_县区合并测算20080423(按照各省比重）_县市旗测算-新科目（含人口规模效应）_上报抚顺市2015.12.29-2016年预算相关报表" xfId="1897"/>
    <cellStyle name="差_2008计算资料（8月5）" xfId="1898"/>
    <cellStyle name="差_2008计算资料（8月5）_上报抚顺市2015.12.29-2016年预算相关报表" xfId="1899"/>
    <cellStyle name="好_市辖区测算-新科目（20080626）_民生政策最低支出需求_义县" xfId="1900"/>
    <cellStyle name="差_2008年全省汇总收支计算表 2" xfId="1901"/>
    <cellStyle name="差_2008年全省汇总收支计算表_义县" xfId="1902"/>
    <cellStyle name="好_2017年人代会草案国库1 3" xfId="1903"/>
    <cellStyle name="差_2008年一般预算支出预计 2" xfId="1904"/>
    <cellStyle name="好_基金预算平衡表_义县" xfId="1905"/>
    <cellStyle name="差_2008年预计支出与2007年对比" xfId="1906"/>
    <cellStyle name="差_2008年预计支出与2007年对比 2" xfId="1907"/>
    <cellStyle name="好_行政(燃修费)_县市旗测算-新科目（含人口规模效应）_上报抚顺市2015.12.29-2016年预算相关报表" xfId="1908"/>
    <cellStyle name="差_2008年预计支出与2007年对比_义县" xfId="1909"/>
    <cellStyle name="差_2008年支出核定" xfId="1910"/>
    <cellStyle name="常规 45 4 4" xfId="1911"/>
    <cellStyle name="差_2008年支出核定_上报抚顺市2015.12.29-2016年预算相关报表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链接单元格 3 3" xfId="1917"/>
    <cellStyle name="差_2017年人代会草案国库1 2 3" xfId="1918"/>
    <cellStyle name="好_02_义县" xfId="1919"/>
    <cellStyle name="差_2017年人代会草案国库1 3 2" xfId="1920"/>
    <cellStyle name="差_2017年人代会草案国库2" xfId="1921"/>
    <cellStyle name="好_市辖区测算20080510_不含人员经费系数" xfId="1922"/>
    <cellStyle name="好_2007年一般预算支出剔除_上报抚顺市2015.12.29-2016年预算相关报表" xfId="1923"/>
    <cellStyle name="差_2017年人代会草案国库2 3" xfId="1924"/>
    <cellStyle name="好_市辖区测算20080510_不含人员经费系数 2" xfId="1925"/>
    <cellStyle name="好_07_义县" xfId="1926"/>
    <cellStyle name="差_2017年人代会草案国库2 3 2" xfId="1927"/>
    <cellStyle name="差_20河南" xfId="1928"/>
    <cellStyle name="差_20河南 2" xfId="1929"/>
    <cellStyle name="差_20河南_上报抚顺市2015.12.29-2016年预算相关报表" xfId="1930"/>
    <cellStyle name="好_530623_2006年县级财政报表附表" xfId="1931"/>
    <cellStyle name="差_来源表" xfId="1932"/>
    <cellStyle name="差_22湖南" xfId="1933"/>
    <cellStyle name="差_来源表 2" xfId="1934"/>
    <cellStyle name="差_22湖南 2" xfId="1935"/>
    <cellStyle name="输出 2 2" xfId="1936"/>
    <cellStyle name="好_530623_2006年县级财政报表附表_上报抚顺市2015.12.29-2016年预算相关报表" xfId="1937"/>
    <cellStyle name="差_来源表_上报抚顺市2015.12.29-2016年预算相关报表" xfId="1938"/>
    <cellStyle name="差_22湖南_上报抚顺市2015.12.29-2016年预算相关报表" xfId="1939"/>
    <cellStyle name="差_来源表_义县" xfId="1940"/>
    <cellStyle name="差_22湖南_义县" xfId="1941"/>
    <cellStyle name="差_27重庆 2" xfId="1942"/>
    <cellStyle name="差_28四川_上报抚顺市2015.12.29-2016年预算相关报表" xfId="1943"/>
    <cellStyle name="数字 2 4 3" xfId="1944"/>
    <cellStyle name="差_30云南" xfId="1945"/>
    <cellStyle name="好_云南省2008年转移支付测算——州市本级考核部分及政策性测算_上报抚顺市2015.12.29-2016年预算相关报表" xfId="1946"/>
    <cellStyle name="差_30云南 2" xfId="1947"/>
    <cellStyle name="差_行政(燃修费)_县市旗测算-新科目（含人口规模效应）" xfId="1948"/>
    <cellStyle name="好_06" xfId="1949"/>
    <cellStyle name="差_30云南_1 2" xfId="1950"/>
    <cellStyle name="差_30云南_1_义县" xfId="1951"/>
    <cellStyle name="差_财力差异计算表(不含非农业区)" xfId="1952"/>
    <cellStyle name="差_33甘肃_上报抚顺市2015.12.29-2016年预算相关报表" xfId="1953"/>
    <cellStyle name="好_县市旗测算20080508_不含人员经费系数 2" xfId="1954"/>
    <cellStyle name="差_34青海 2" xfId="1955"/>
    <cellStyle name="差_34青海_1 2" xfId="1956"/>
    <cellStyle name="差_34青海_1_上报抚顺市2015.12.29-2016年预算相关报表" xfId="1957"/>
    <cellStyle name="好_县市旗测算20080508_不含人员经费系数_上报抚顺市2015.12.29-2016年预算相关报表" xfId="1958"/>
    <cellStyle name="好_09_义县" xfId="1959"/>
    <cellStyle name="差_34青海_上报抚顺市2015.12.29-2016年预算相关报表" xfId="1960"/>
    <cellStyle name="好_县市旗测算20080508_不含人员经费系数_义县" xfId="1961"/>
    <cellStyle name="差_34青海_义县" xfId="1962"/>
    <cellStyle name="差_530623_2006年县级财政报表附表" xfId="1963"/>
    <cellStyle name="输出 2 3 2 2" xfId="1964"/>
    <cellStyle name="差_530623_2006年县级财政报表附表_上报抚顺市2015.12.29-2016年预算相关报表" xfId="1965"/>
    <cellStyle name="差_530629_2006年县级财政报表附表" xfId="1966"/>
    <cellStyle name="差_缺口县区测算(按核定人数)" xfId="1967"/>
    <cellStyle name="差_530629_2006年县级财政报表附表 2" xfId="1968"/>
    <cellStyle name="差_530629_2006年县级财政报表附表_上报抚顺市2015.12.29-2016年预算相关报表" xfId="1969"/>
    <cellStyle name="计算 3 7 2" xfId="1970"/>
    <cellStyle name="差_530629_2006年县级财政报表附表_义县" xfId="1971"/>
    <cellStyle name="差_5334_2006年迪庆县级财政报表附表_上报抚顺市2015.12.29-2016年预算相关报表" xfId="1972"/>
    <cellStyle name="计算 3 3" xfId="1973"/>
    <cellStyle name="差_5334_2006年迪庆县级财政报表附表_义县" xfId="1974"/>
    <cellStyle name="差_农林水和城市维护标准支出20080505－县区合计_民生政策最低支出需求_义县" xfId="1975"/>
    <cellStyle name="差_Book1" xfId="1976"/>
    <cellStyle name="差_Book1 2" xfId="1977"/>
    <cellStyle name="差_Book1_义县" xfId="1978"/>
    <cellStyle name="汇总 2" xfId="1979"/>
    <cellStyle name="差_Book2 2" xfId="1980"/>
    <cellStyle name="检查单元格 3 4 3" xfId="1981"/>
    <cellStyle name="好_不含人员经费系数 2" xfId="1982"/>
    <cellStyle name="差_gdp_上报抚顺市2015.12.29-2016年预算相关报表" xfId="1983"/>
    <cellStyle name="好_检验表（调整后）_上报抚顺市2015.12.29-2016年预算相关报表 2" xfId="1984"/>
    <cellStyle name="常规 52" xfId="1985"/>
    <cellStyle name="常规 47" xfId="1986"/>
    <cellStyle name="差_gdp_义县" xfId="1987"/>
    <cellStyle name="差_M01-2(州市补助收入)_上报抚顺市2015.12.29-2016年预算相关报表" xfId="1988"/>
    <cellStyle name="差_M01-2(州市补助收入)_义县" xfId="1989"/>
    <cellStyle name="好_市辖区测算20080510_县市旗测算-新科目（含人口规模效应）_上报抚顺市2015.12.29-2016年预算相关报表" xfId="1990"/>
    <cellStyle name="差_安徽 缺口县区测算(地方填报)1" xfId="1991"/>
    <cellStyle name="差_重点民生支出需求测算表社保（农村低保）081112" xfId="1992"/>
    <cellStyle name="差_安徽 缺口县区测算(地方填报)1_上报抚顺市2015.12.29-2016年预算相关报表" xfId="1993"/>
    <cellStyle name="差_不含人员经费系数" xfId="1994"/>
    <cellStyle name="好_成本差异系数（含人口规模）_上报抚顺市2015.12.29-2016年预算相关报表" xfId="1995"/>
    <cellStyle name="差_不含人员经费系数 2" xfId="1996"/>
    <cellStyle name="差_不含人员经费系数_义县" xfId="1997"/>
    <cellStyle name="差_财力差异计算表(不含非农业区) 2" xfId="1998"/>
    <cellStyle name="后继超级链接" xfId="1999"/>
    <cellStyle name="差_财力差异计算表(不含非农业区)_义县" xfId="2000"/>
    <cellStyle name="好_市辖区测算20080510_县市旗测算-新科目（含人口规模效应） 2" xfId="2001"/>
    <cellStyle name="差_缺口县区测算" xfId="2002"/>
    <cellStyle name="差_财政供养人员_义县" xfId="2003"/>
    <cellStyle name="差_行政(燃修费)_不含人员经费系数_上报抚顺市2015.12.29-2016年预算相关报表" xfId="2004"/>
    <cellStyle name="差_测算结果" xfId="2005"/>
    <cellStyle name="未定义" xfId="2006"/>
    <cellStyle name="差_测算结果_上报抚顺市2015.12.29-2016年预算相关报表" xfId="2007"/>
    <cellStyle name="差_测算结果汇总" xfId="2008"/>
    <cellStyle name="汇总 2 3 3" xfId="2009"/>
    <cellStyle name="差_测算结果汇总 2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常规 5 3" xfId="2015"/>
    <cellStyle name="差_成本差异系数（含人口规模） 2" xfId="2016"/>
    <cellStyle name="差_成本差异系数（含人口规模）_义县" xfId="2017"/>
    <cellStyle name="输出 3 7 2 2" xfId="2018"/>
    <cellStyle name="好_丽江汇总_上报抚顺市2015.12.29-2016年预算相关报表 2" xfId="2019"/>
    <cellStyle name="差_成本差异系数_上报抚顺市2015.12.29-2016年预算相关报表" xfId="2020"/>
    <cellStyle name="差_成本差异系数_义县" xfId="2021"/>
    <cellStyle name="差_第五部分(才淼、饶永宏）_义县" xfId="2022"/>
    <cellStyle name="千位分隔 5 2" xfId="2023"/>
    <cellStyle name="差_第一部分：综合全" xfId="2024"/>
    <cellStyle name="差_分析缺口率" xfId="2025"/>
    <cellStyle name="差_分析缺口率 2" xfId="2026"/>
    <cellStyle name="差_分析缺口率_上报抚顺市2015.12.29-2016年预算相关报表" xfId="2027"/>
    <cellStyle name="好_08龙港 2" xfId="2028"/>
    <cellStyle name="差_分析缺口率_义县" xfId="2029"/>
    <cellStyle name="差_分县成本差异系数_不含人员经费系数" xfId="2030"/>
    <cellStyle name="差_分县成本差异系数_民生政策最低支出需求" xfId="2031"/>
    <cellStyle name="好_检验表" xfId="2032"/>
    <cellStyle name="差_分县成本差异系数_民生政策最低支出需求 2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重点民生支出需求测算表社保（农村低保）081112 2" xfId="2037"/>
    <cellStyle name="差_功能对经济" xfId="2038"/>
    <cellStyle name="差_功能对经济 2" xfId="2039"/>
    <cellStyle name="差_行政(燃修费)_不含人员经费系数 2" xfId="2040"/>
    <cellStyle name="差_总人口 2" xfId="2041"/>
    <cellStyle name="差_农林水和城市维护标准支出20080505－县区合计_不含人员经费系数 2" xfId="2042"/>
    <cellStyle name="差_行政(燃修费)_民生政策最低支出需求_义县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Zeros="0" workbookViewId="0">
      <selection activeCell="D35" sqref="D35"/>
    </sheetView>
  </sheetViews>
  <sheetFormatPr defaultColWidth="9" defaultRowHeight="13.5" outlineLevelCol="4"/>
  <cols>
    <col min="1" max="1" width="40.5" style="30" customWidth="1"/>
    <col min="2" max="5" width="20.625" style="30" customWidth="1"/>
    <col min="6" max="16384" width="9" style="30"/>
  </cols>
  <sheetData>
    <row r="1" s="28" customFormat="1" ht="35.1" customHeight="1" spans="1:5">
      <c r="A1" s="31" t="s">
        <v>4</v>
      </c>
      <c r="B1" s="31"/>
      <c r="C1" s="31"/>
      <c r="D1" s="31"/>
      <c r="E1" s="31"/>
    </row>
    <row r="2" ht="24.95" customHeight="1" spans="1:5">
      <c r="A2" s="8"/>
      <c r="B2" s="8"/>
      <c r="C2" s="8"/>
      <c r="D2" s="8"/>
      <c r="E2" s="10" t="s">
        <v>5</v>
      </c>
    </row>
    <row r="3" ht="24" customHeight="1" spans="1:5">
      <c r="A3" s="11" t="s">
        <v>6</v>
      </c>
      <c r="B3" s="23" t="s">
        <v>7</v>
      </c>
      <c r="C3" s="23" t="s">
        <v>8</v>
      </c>
      <c r="D3" s="24" t="s">
        <v>9</v>
      </c>
      <c r="E3" s="24"/>
    </row>
    <row r="4" ht="24" customHeight="1" spans="1:5">
      <c r="A4" s="14"/>
      <c r="B4" s="25"/>
      <c r="C4" s="25"/>
      <c r="D4" s="24" t="s">
        <v>10</v>
      </c>
      <c r="E4" s="24" t="s">
        <v>11</v>
      </c>
    </row>
    <row r="5" s="29" customFormat="1" ht="24" customHeight="1" spans="1:5">
      <c r="A5" s="15" t="s">
        <v>12</v>
      </c>
      <c r="B5" s="16">
        <f>SUM(B6:B11)</f>
        <v>519157</v>
      </c>
      <c r="C5" s="16">
        <f>SUM(C6:C11)</f>
        <v>548357</v>
      </c>
      <c r="D5" s="19">
        <f>C5-B5</f>
        <v>29200</v>
      </c>
      <c r="E5" s="17">
        <f>IF(B5=0,,ROUND(D5/B5*100,1))</f>
        <v>5.6</v>
      </c>
    </row>
    <row r="6" ht="24" customHeight="1" spans="1:5">
      <c r="A6" s="18" t="s">
        <v>13</v>
      </c>
      <c r="B6" s="19">
        <v>9883</v>
      </c>
      <c r="C6" s="19">
        <v>11985</v>
      </c>
      <c r="D6" s="19">
        <f t="shared" ref="D6:D11" si="0">C6-B6</f>
        <v>2102</v>
      </c>
      <c r="E6" s="17">
        <f t="shared" ref="E6:E11" si="1">IF(B6=0,,ROUND(D6/B6*100,1))</f>
        <v>21.3</v>
      </c>
    </row>
    <row r="7" ht="24" customHeight="1" spans="1:5">
      <c r="A7" s="32" t="s">
        <v>14</v>
      </c>
      <c r="B7" s="19">
        <v>166199</v>
      </c>
      <c r="C7" s="19">
        <v>169433</v>
      </c>
      <c r="D7" s="19">
        <f t="shared" si="0"/>
        <v>3234</v>
      </c>
      <c r="E7" s="17">
        <f t="shared" si="1"/>
        <v>1.9</v>
      </c>
    </row>
    <row r="8" ht="24" customHeight="1" spans="1:5">
      <c r="A8" s="18" t="s">
        <v>15</v>
      </c>
      <c r="B8" s="19">
        <v>244333</v>
      </c>
      <c r="C8" s="19">
        <v>259957</v>
      </c>
      <c r="D8" s="19">
        <f t="shared" si="0"/>
        <v>15624</v>
      </c>
      <c r="E8" s="17">
        <f t="shared" si="1"/>
        <v>6.4</v>
      </c>
    </row>
    <row r="9" ht="24" customHeight="1" spans="1:5">
      <c r="A9" s="18" t="s">
        <v>16</v>
      </c>
      <c r="B9" s="19">
        <v>60875</v>
      </c>
      <c r="C9" s="19">
        <v>69065</v>
      </c>
      <c r="D9" s="19">
        <f t="shared" si="0"/>
        <v>8190</v>
      </c>
      <c r="E9" s="17">
        <f t="shared" si="1"/>
        <v>13.5</v>
      </c>
    </row>
    <row r="10" ht="24" customHeight="1" spans="1:5">
      <c r="A10" s="18" t="s">
        <v>17</v>
      </c>
      <c r="B10" s="19">
        <v>15406</v>
      </c>
      <c r="C10" s="19">
        <v>16387</v>
      </c>
      <c r="D10" s="19">
        <f t="shared" si="0"/>
        <v>981</v>
      </c>
      <c r="E10" s="17">
        <f t="shared" si="1"/>
        <v>6.4</v>
      </c>
    </row>
    <row r="11" ht="24" customHeight="1" spans="1:5">
      <c r="A11" s="18" t="s">
        <v>18</v>
      </c>
      <c r="B11" s="19">
        <v>22461</v>
      </c>
      <c r="C11" s="19">
        <v>21530</v>
      </c>
      <c r="D11" s="19">
        <f t="shared" si="0"/>
        <v>-931</v>
      </c>
      <c r="E11" s="17">
        <f t="shared" si="1"/>
        <v>-4.1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workbookViewId="0">
      <selection activeCell="D35" sqref="D35"/>
    </sheetView>
  </sheetViews>
  <sheetFormatPr defaultColWidth="9" defaultRowHeight="13.5" outlineLevelCol="4"/>
  <cols>
    <col min="1" max="1" width="36" style="30" customWidth="1"/>
    <col min="2" max="5" width="21" style="30" customWidth="1"/>
    <col min="6" max="16384" width="9" style="30"/>
  </cols>
  <sheetData>
    <row r="1" ht="18" customHeight="1"/>
    <row r="2" s="28" customFormat="1" ht="35.1" customHeight="1" spans="1:5">
      <c r="A2" s="31" t="s">
        <v>19</v>
      </c>
      <c r="B2" s="31"/>
      <c r="C2" s="31"/>
      <c r="D2" s="31"/>
      <c r="E2" s="31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12" t="s">
        <v>20</v>
      </c>
      <c r="C4" s="12" t="s">
        <v>8</v>
      </c>
      <c r="D4" s="13" t="s">
        <v>21</v>
      </c>
      <c r="E4" s="13"/>
    </row>
    <row r="5" ht="24" customHeight="1" spans="1:5">
      <c r="A5" s="14"/>
      <c r="B5" s="12"/>
      <c r="C5" s="12"/>
      <c r="D5" s="13" t="s">
        <v>10</v>
      </c>
      <c r="E5" s="13" t="s">
        <v>11</v>
      </c>
    </row>
    <row r="6" s="29" customFormat="1" ht="24" customHeight="1" spans="1:5">
      <c r="A6" s="15" t="s">
        <v>22</v>
      </c>
      <c r="B6" s="16">
        <f>SUM(B7:B13)</f>
        <v>1202451</v>
      </c>
      <c r="C6" s="16">
        <f>SUM(C7:C13)</f>
        <v>548361</v>
      </c>
      <c r="D6" s="16">
        <f>C6-B6</f>
        <v>-654090</v>
      </c>
      <c r="E6" s="17">
        <f>IF(B6=0,,ROUND(D6/B6*100,1))</f>
        <v>-54.4</v>
      </c>
    </row>
    <row r="7" ht="24" customHeight="1" spans="1:5">
      <c r="A7" s="18" t="s">
        <v>23</v>
      </c>
      <c r="B7" s="19">
        <v>665300</v>
      </c>
      <c r="C7" s="19"/>
      <c r="D7" s="19">
        <f>C7-B7</f>
        <v>-665300</v>
      </c>
      <c r="E7" s="17">
        <f t="shared" ref="E7:E13" si="0">IF(B7=0,,ROUND(D7/B7*100,1))</f>
        <v>-100</v>
      </c>
    </row>
    <row r="8" ht="24" customHeight="1" spans="1:5">
      <c r="A8" s="18" t="s">
        <v>24</v>
      </c>
      <c r="B8" s="19">
        <v>9148</v>
      </c>
      <c r="C8" s="19">
        <v>8715</v>
      </c>
      <c r="D8" s="19">
        <f t="shared" ref="D8:D13" si="1">C8-B8</f>
        <v>-433</v>
      </c>
      <c r="E8" s="17">
        <f t="shared" si="0"/>
        <v>-4.7</v>
      </c>
    </row>
    <row r="9" ht="24" customHeight="1" spans="1:5">
      <c r="A9" s="32" t="s">
        <v>25</v>
      </c>
      <c r="B9" s="19">
        <v>173528</v>
      </c>
      <c r="C9" s="19">
        <v>175257</v>
      </c>
      <c r="D9" s="19">
        <f t="shared" si="1"/>
        <v>1729</v>
      </c>
      <c r="E9" s="17">
        <f t="shared" si="0"/>
        <v>1</v>
      </c>
    </row>
    <row r="10" ht="24" customHeight="1" spans="1:5">
      <c r="A10" s="18" t="s">
        <v>26</v>
      </c>
      <c r="B10" s="19">
        <v>246178</v>
      </c>
      <c r="C10" s="19">
        <v>264582</v>
      </c>
      <c r="D10" s="19">
        <f t="shared" si="1"/>
        <v>18404</v>
      </c>
      <c r="E10" s="17">
        <f t="shared" si="0"/>
        <v>7.5</v>
      </c>
    </row>
    <row r="11" ht="24" customHeight="1" spans="1:5">
      <c r="A11" s="18" t="s">
        <v>27</v>
      </c>
      <c r="B11" s="19">
        <v>59595</v>
      </c>
      <c r="C11" s="33">
        <v>65217</v>
      </c>
      <c r="D11" s="19">
        <f t="shared" si="1"/>
        <v>5622</v>
      </c>
      <c r="E11" s="17">
        <f t="shared" si="0"/>
        <v>9.4</v>
      </c>
    </row>
    <row r="12" ht="24" customHeight="1" spans="1:5">
      <c r="A12" s="18" t="s">
        <v>28</v>
      </c>
      <c r="B12" s="19">
        <v>9395</v>
      </c>
      <c r="C12" s="19">
        <v>13683</v>
      </c>
      <c r="D12" s="19">
        <f t="shared" si="1"/>
        <v>4288</v>
      </c>
      <c r="E12" s="17">
        <f t="shared" si="0"/>
        <v>45.6</v>
      </c>
    </row>
    <row r="13" ht="24" customHeight="1" spans="1:5">
      <c r="A13" s="18" t="s">
        <v>29</v>
      </c>
      <c r="B13" s="19">
        <v>39307</v>
      </c>
      <c r="C13" s="19">
        <v>20907</v>
      </c>
      <c r="D13" s="19">
        <f t="shared" si="1"/>
        <v>-18400</v>
      </c>
      <c r="E13" s="17">
        <f t="shared" si="0"/>
        <v>-46.8</v>
      </c>
    </row>
    <row r="17" spans="3:3">
      <c r="C17" s="30" t="s">
        <v>30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:E1"/>
    </sheetView>
  </sheetViews>
  <sheetFormatPr defaultColWidth="9" defaultRowHeight="13.5" outlineLevelCol="5"/>
  <cols>
    <col min="1" max="1" width="38.25" style="6" customWidth="1"/>
    <col min="2" max="5" width="20.625" style="6" customWidth="1"/>
    <col min="6" max="6" width="3" style="6" customWidth="1"/>
    <col min="7" max="16384" width="9" style="6"/>
  </cols>
  <sheetData>
    <row r="1" s="4" customFormat="1" ht="31" customHeight="1" spans="1:5">
      <c r="A1" s="7" t="s">
        <v>31</v>
      </c>
      <c r="B1" s="7"/>
      <c r="C1" s="7"/>
      <c r="D1" s="7"/>
      <c r="E1" s="7"/>
    </row>
    <row r="2" ht="18" customHeight="1" spans="1:5">
      <c r="A2" s="8"/>
      <c r="B2" s="8"/>
      <c r="C2" s="8"/>
      <c r="D2" s="8"/>
      <c r="E2" s="10" t="s">
        <v>5</v>
      </c>
    </row>
    <row r="3" ht="18" customHeight="1" spans="1:5">
      <c r="A3" s="11" t="s">
        <v>6</v>
      </c>
      <c r="B3" s="23" t="s">
        <v>32</v>
      </c>
      <c r="C3" s="23" t="s">
        <v>8</v>
      </c>
      <c r="D3" s="24" t="s">
        <v>33</v>
      </c>
      <c r="E3" s="24"/>
    </row>
    <row r="4" ht="18" customHeight="1" spans="1:5">
      <c r="A4" s="14"/>
      <c r="B4" s="25"/>
      <c r="C4" s="25"/>
      <c r="D4" s="24" t="s">
        <v>10</v>
      </c>
      <c r="E4" s="24" t="s">
        <v>11</v>
      </c>
    </row>
    <row r="5" s="5" customFormat="1" ht="18" customHeight="1" spans="1:5">
      <c r="A5" s="15" t="s">
        <v>34</v>
      </c>
      <c r="B5" s="16">
        <f>B6+B10+B13+B17+B20</f>
        <v>383667</v>
      </c>
      <c r="C5" s="16">
        <f>C6+C10+C13+C17+C20</f>
        <v>409109</v>
      </c>
      <c r="D5" s="19">
        <f>C5-B5</f>
        <v>25442</v>
      </c>
      <c r="E5" s="17">
        <f>IF(B5=0,,ROUND(D5/B5*100,1))</f>
        <v>6.6</v>
      </c>
    </row>
    <row r="6" ht="18" customHeight="1" spans="1:5">
      <c r="A6" s="18" t="s">
        <v>14</v>
      </c>
      <c r="B6" s="26">
        <v>40592</v>
      </c>
      <c r="C6" s="19">
        <v>42170</v>
      </c>
      <c r="D6" s="19">
        <f t="shared" ref="D6:D23" si="0">C6-B6</f>
        <v>1578</v>
      </c>
      <c r="E6" s="17">
        <f t="shared" ref="E6:E23" si="1">IF(B6=0,,ROUND(D6/B6*100,1))</f>
        <v>3.9</v>
      </c>
    </row>
    <row r="7" ht="18" customHeight="1" spans="1:5">
      <c r="A7" s="27" t="s">
        <v>35</v>
      </c>
      <c r="B7" s="26">
        <v>26513</v>
      </c>
      <c r="C7" s="19">
        <v>25213</v>
      </c>
      <c r="D7" s="19">
        <f t="shared" si="0"/>
        <v>-1300</v>
      </c>
      <c r="E7" s="17">
        <f t="shared" si="1"/>
        <v>-4.9</v>
      </c>
    </row>
    <row r="8" ht="18" customHeight="1" spans="1:6">
      <c r="A8" s="27" t="s">
        <v>36</v>
      </c>
      <c r="B8" s="26">
        <v>10254</v>
      </c>
      <c r="C8" s="19">
        <v>15450</v>
      </c>
      <c r="D8" s="19">
        <f t="shared" si="0"/>
        <v>5196</v>
      </c>
      <c r="E8" s="17">
        <f t="shared" si="1"/>
        <v>50.7</v>
      </c>
      <c r="F8" s="6" t="s">
        <v>37</v>
      </c>
    </row>
    <row r="9" ht="18" customHeight="1" spans="1:6">
      <c r="A9" s="27" t="s">
        <v>38</v>
      </c>
      <c r="B9" s="26">
        <v>3825</v>
      </c>
      <c r="C9" s="19">
        <v>1506</v>
      </c>
      <c r="D9" s="19">
        <f t="shared" si="0"/>
        <v>-2319</v>
      </c>
      <c r="E9" s="17">
        <f t="shared" si="1"/>
        <v>-60.6</v>
      </c>
      <c r="F9" s="6" t="s">
        <v>37</v>
      </c>
    </row>
    <row r="10" ht="18" customHeight="1" spans="1:5">
      <c r="A10" s="18" t="s">
        <v>18</v>
      </c>
      <c r="B10" s="19">
        <v>22461</v>
      </c>
      <c r="C10" s="19">
        <v>21530</v>
      </c>
      <c r="D10" s="19">
        <f t="shared" si="0"/>
        <v>-931</v>
      </c>
      <c r="E10" s="17">
        <f t="shared" si="1"/>
        <v>-4.1</v>
      </c>
    </row>
    <row r="11" ht="18" customHeight="1" spans="1:5">
      <c r="A11" s="27" t="s">
        <v>35</v>
      </c>
      <c r="B11" s="19">
        <v>20000</v>
      </c>
      <c r="C11" s="19">
        <v>21500</v>
      </c>
      <c r="D11" s="19">
        <f t="shared" si="0"/>
        <v>1500</v>
      </c>
      <c r="E11" s="17">
        <f t="shared" si="1"/>
        <v>7.5</v>
      </c>
    </row>
    <row r="12" ht="18" customHeight="1" spans="1:6">
      <c r="A12" s="27" t="s">
        <v>38</v>
      </c>
      <c r="B12" s="19">
        <v>2461</v>
      </c>
      <c r="C12" s="19">
        <v>30</v>
      </c>
      <c r="D12" s="19">
        <f t="shared" si="0"/>
        <v>-2431</v>
      </c>
      <c r="E12" s="17">
        <f t="shared" si="1"/>
        <v>-98.8</v>
      </c>
      <c r="F12" s="6" t="s">
        <v>37</v>
      </c>
    </row>
    <row r="13" ht="18" customHeight="1" spans="1:5">
      <c r="A13" s="18" t="s">
        <v>15</v>
      </c>
      <c r="B13" s="19">
        <v>244333</v>
      </c>
      <c r="C13" s="19">
        <v>259957</v>
      </c>
      <c r="D13" s="19">
        <f t="shared" si="0"/>
        <v>15624</v>
      </c>
      <c r="E13" s="17">
        <f t="shared" si="1"/>
        <v>6.4</v>
      </c>
    </row>
    <row r="14" ht="18" customHeight="1" spans="1:5">
      <c r="A14" s="27" t="s">
        <v>35</v>
      </c>
      <c r="B14" s="19">
        <v>240502</v>
      </c>
      <c r="C14" s="19">
        <v>256219</v>
      </c>
      <c r="D14" s="19">
        <f t="shared" si="0"/>
        <v>15717</v>
      </c>
      <c r="E14" s="17">
        <f t="shared" si="1"/>
        <v>6.5</v>
      </c>
    </row>
    <row r="15" ht="18" customHeight="1" spans="1:6">
      <c r="A15" s="27" t="s">
        <v>36</v>
      </c>
      <c r="B15" s="19">
        <v>103</v>
      </c>
      <c r="C15" s="19"/>
      <c r="D15" s="19">
        <f t="shared" si="0"/>
        <v>-103</v>
      </c>
      <c r="E15" s="17">
        <f t="shared" si="1"/>
        <v>-100</v>
      </c>
      <c r="F15" s="6" t="s">
        <v>37</v>
      </c>
    </row>
    <row r="16" ht="18" customHeight="1" spans="1:5">
      <c r="A16" s="27" t="s">
        <v>38</v>
      </c>
      <c r="B16" s="19">
        <v>3728</v>
      </c>
      <c r="C16" s="19">
        <v>3738</v>
      </c>
      <c r="D16" s="19">
        <f t="shared" si="0"/>
        <v>10</v>
      </c>
      <c r="E16" s="17">
        <f t="shared" si="1"/>
        <v>0.3</v>
      </c>
    </row>
    <row r="17" ht="18" customHeight="1" spans="1:5">
      <c r="A17" s="18" t="s">
        <v>17</v>
      </c>
      <c r="B17" s="19">
        <v>15406</v>
      </c>
      <c r="C17" s="19">
        <v>16387</v>
      </c>
      <c r="D17" s="19">
        <f t="shared" si="0"/>
        <v>981</v>
      </c>
      <c r="E17" s="17">
        <f t="shared" si="1"/>
        <v>6.4</v>
      </c>
    </row>
    <row r="18" ht="18" customHeight="1" spans="1:5">
      <c r="A18" s="27" t="s">
        <v>35</v>
      </c>
      <c r="B18" s="19">
        <v>14445</v>
      </c>
      <c r="C18" s="19">
        <v>15611</v>
      </c>
      <c r="D18" s="19">
        <f t="shared" si="0"/>
        <v>1166</v>
      </c>
      <c r="E18" s="17">
        <f t="shared" si="1"/>
        <v>8.1</v>
      </c>
    </row>
    <row r="19" ht="18" customHeight="1" spans="1:6">
      <c r="A19" s="27" t="s">
        <v>38</v>
      </c>
      <c r="B19" s="19">
        <v>961</v>
      </c>
      <c r="C19" s="19">
        <v>776</v>
      </c>
      <c r="D19" s="19">
        <f t="shared" si="0"/>
        <v>-185</v>
      </c>
      <c r="E19" s="17">
        <f t="shared" si="1"/>
        <v>-19.3</v>
      </c>
      <c r="F19" s="6" t="s">
        <v>37</v>
      </c>
    </row>
    <row r="20" ht="18" customHeight="1" spans="1:5">
      <c r="A20" s="18" t="s">
        <v>16</v>
      </c>
      <c r="B20" s="19">
        <v>60875</v>
      </c>
      <c r="C20" s="19">
        <v>69065</v>
      </c>
      <c r="D20" s="19">
        <f t="shared" si="0"/>
        <v>8190</v>
      </c>
      <c r="E20" s="17">
        <f t="shared" si="1"/>
        <v>13.5</v>
      </c>
    </row>
    <row r="21" ht="18" customHeight="1" spans="1:5">
      <c r="A21" s="27" t="s">
        <v>35</v>
      </c>
      <c r="B21" s="19">
        <v>19211</v>
      </c>
      <c r="C21" s="19">
        <v>21758</v>
      </c>
      <c r="D21" s="19">
        <f t="shared" si="0"/>
        <v>2547</v>
      </c>
      <c r="E21" s="17">
        <f t="shared" si="1"/>
        <v>13.3</v>
      </c>
    </row>
    <row r="22" ht="18" customHeight="1" spans="1:5">
      <c r="A22" s="27" t="s">
        <v>36</v>
      </c>
      <c r="B22" s="22">
        <v>41268</v>
      </c>
      <c r="C22" s="22">
        <v>46627</v>
      </c>
      <c r="D22" s="19">
        <f t="shared" si="0"/>
        <v>5359</v>
      </c>
      <c r="E22" s="17">
        <f t="shared" si="1"/>
        <v>13</v>
      </c>
    </row>
    <row r="23" ht="18" customHeight="1" spans="1:6">
      <c r="A23" s="27" t="s">
        <v>38</v>
      </c>
      <c r="B23" s="19">
        <v>396</v>
      </c>
      <c r="C23" s="19">
        <v>680</v>
      </c>
      <c r="D23" s="19">
        <f t="shared" si="0"/>
        <v>284</v>
      </c>
      <c r="E23" s="17">
        <f t="shared" si="1"/>
        <v>71.7</v>
      </c>
      <c r="F23" s="6" t="s">
        <v>37</v>
      </c>
    </row>
    <row r="24" ht="18" customHeight="1" spans="1:1">
      <c r="A24" s="6" t="s">
        <v>39</v>
      </c>
    </row>
    <row r="25" ht="18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5" sqref="E25"/>
    </sheetView>
  </sheetViews>
  <sheetFormatPr defaultColWidth="9" defaultRowHeight="13.5" outlineLevelCol="7"/>
  <cols>
    <col min="1" max="1" width="34.625" style="6" customWidth="1"/>
    <col min="2" max="5" width="20.625" style="6" customWidth="1"/>
    <col min="6" max="6" width="3.375" style="6" customWidth="1"/>
    <col min="7" max="16384" width="9" style="6"/>
  </cols>
  <sheetData>
    <row r="1" s="4" customFormat="1" ht="39" customHeight="1" spans="1:5">
      <c r="A1" s="7" t="s">
        <v>40</v>
      </c>
      <c r="B1" s="7"/>
      <c r="C1" s="7"/>
      <c r="D1" s="7"/>
      <c r="E1" s="7"/>
    </row>
    <row r="2" ht="24.95" customHeight="1" spans="1:5">
      <c r="A2" s="8"/>
      <c r="B2" s="9"/>
      <c r="C2" s="9"/>
      <c r="D2" s="9"/>
      <c r="E2" s="10" t="s">
        <v>5</v>
      </c>
    </row>
    <row r="3" ht="20" customHeight="1" spans="1:5">
      <c r="A3" s="11" t="s">
        <v>6</v>
      </c>
      <c r="B3" s="12" t="s">
        <v>32</v>
      </c>
      <c r="C3" s="12" t="s">
        <v>8</v>
      </c>
      <c r="D3" s="13" t="s">
        <v>33</v>
      </c>
      <c r="E3" s="13"/>
    </row>
    <row r="4" ht="20" customHeight="1" spans="1:5">
      <c r="A4" s="14"/>
      <c r="B4" s="12"/>
      <c r="C4" s="12"/>
      <c r="D4" s="13" t="s">
        <v>10</v>
      </c>
      <c r="E4" s="13" t="s">
        <v>11</v>
      </c>
    </row>
    <row r="5" s="5" customFormat="1" ht="20" customHeight="1" spans="1:5">
      <c r="A5" s="15" t="s">
        <v>41</v>
      </c>
      <c r="B5" s="16">
        <f>SUM(B6,B9,B12,B16,B18)</f>
        <v>427436</v>
      </c>
      <c r="C5" s="16">
        <f>SUM(C6,C9,C12,C16,C18)</f>
        <v>408150</v>
      </c>
      <c r="D5" s="16">
        <f>C5-B5</f>
        <v>-19286</v>
      </c>
      <c r="E5" s="17">
        <f t="shared" ref="E5:E11" si="0">IF(B5=0,,ROUND(D5/B5*100,1))</f>
        <v>-4.5</v>
      </c>
    </row>
    <row r="6" ht="20" customHeight="1" spans="1:5">
      <c r="A6" s="18" t="s">
        <v>25</v>
      </c>
      <c r="B6" s="19">
        <v>41482</v>
      </c>
      <c r="C6" s="19">
        <v>43761</v>
      </c>
      <c r="D6" s="19">
        <f>C6-B6</f>
        <v>2279</v>
      </c>
      <c r="E6" s="20">
        <f t="shared" si="0"/>
        <v>5.5</v>
      </c>
    </row>
    <row r="7" ht="20" customHeight="1" spans="1:5">
      <c r="A7" s="18" t="s">
        <v>42</v>
      </c>
      <c r="B7" s="19">
        <v>39362</v>
      </c>
      <c r="C7" s="19">
        <v>42261</v>
      </c>
      <c r="D7" s="19">
        <f t="shared" ref="D7:D21" si="1">C7-B7</f>
        <v>2899</v>
      </c>
      <c r="E7" s="20">
        <f t="shared" si="0"/>
        <v>7.4</v>
      </c>
    </row>
    <row r="8" ht="20" customHeight="1" spans="1:8">
      <c r="A8" s="18" t="s">
        <v>43</v>
      </c>
      <c r="B8" s="19">
        <f>B6-B7</f>
        <v>2120</v>
      </c>
      <c r="C8" s="19">
        <v>1500</v>
      </c>
      <c r="D8" s="19">
        <f t="shared" si="1"/>
        <v>-620</v>
      </c>
      <c r="E8" s="20">
        <f t="shared" si="0"/>
        <v>-29.2</v>
      </c>
      <c r="F8" s="6" t="s">
        <v>37</v>
      </c>
      <c r="H8" s="6" t="s">
        <v>30</v>
      </c>
    </row>
    <row r="9" ht="20" customHeight="1" spans="1:5">
      <c r="A9" s="18" t="s">
        <v>29</v>
      </c>
      <c r="B9" s="21">
        <v>59424</v>
      </c>
      <c r="C9" s="21">
        <v>20907</v>
      </c>
      <c r="D9" s="19">
        <f t="shared" si="1"/>
        <v>-38517</v>
      </c>
      <c r="E9" s="20">
        <f t="shared" si="0"/>
        <v>-64.8</v>
      </c>
    </row>
    <row r="10" ht="20" customHeight="1" spans="1:5">
      <c r="A10" s="18" t="s">
        <v>42</v>
      </c>
      <c r="B10" s="19">
        <v>13256</v>
      </c>
      <c r="C10" s="19">
        <v>14366</v>
      </c>
      <c r="D10" s="19">
        <f t="shared" si="1"/>
        <v>1110</v>
      </c>
      <c r="E10" s="20">
        <f t="shared" si="0"/>
        <v>8.4</v>
      </c>
    </row>
    <row r="11" ht="20" customHeight="1" spans="1:6">
      <c r="A11" s="18" t="s">
        <v>43</v>
      </c>
      <c r="B11" s="19">
        <v>46168</v>
      </c>
      <c r="C11" s="19">
        <v>6541</v>
      </c>
      <c r="D11" s="19">
        <f t="shared" si="1"/>
        <v>-39627</v>
      </c>
      <c r="E11" s="20">
        <f t="shared" si="0"/>
        <v>-85.8</v>
      </c>
      <c r="F11" s="6" t="s">
        <v>37</v>
      </c>
    </row>
    <row r="12" ht="20" customHeight="1" spans="1:5">
      <c r="A12" s="18" t="s">
        <v>26</v>
      </c>
      <c r="B12" s="19">
        <v>243206</v>
      </c>
      <c r="C12" s="19">
        <v>264582</v>
      </c>
      <c r="D12" s="19">
        <f t="shared" si="1"/>
        <v>21376</v>
      </c>
      <c r="E12" s="20">
        <f t="shared" ref="E12:E21" si="2">IF(B12=0,,ROUND(D12/B12*100,1))</f>
        <v>8.8</v>
      </c>
    </row>
    <row r="13" ht="20" customHeight="1" spans="1:5">
      <c r="A13" s="18" t="s">
        <v>44</v>
      </c>
      <c r="B13" s="19">
        <v>148269</v>
      </c>
      <c r="C13" s="19">
        <v>143938</v>
      </c>
      <c r="D13" s="19">
        <f t="shared" si="1"/>
        <v>-4331</v>
      </c>
      <c r="E13" s="20">
        <f t="shared" si="2"/>
        <v>-2.9</v>
      </c>
    </row>
    <row r="14" ht="20" customHeight="1" spans="1:6">
      <c r="A14" s="18" t="s">
        <v>45</v>
      </c>
      <c r="B14" s="19">
        <v>94528</v>
      </c>
      <c r="C14" s="19">
        <v>120644</v>
      </c>
      <c r="D14" s="19">
        <f t="shared" si="1"/>
        <v>26116</v>
      </c>
      <c r="E14" s="20">
        <f t="shared" si="2"/>
        <v>27.6</v>
      </c>
      <c r="F14" s="6" t="s">
        <v>37</v>
      </c>
    </row>
    <row r="15" ht="20" customHeight="1" spans="1:6">
      <c r="A15" s="18" t="s">
        <v>46</v>
      </c>
      <c r="B15" s="19">
        <v>409</v>
      </c>
      <c r="C15" s="19"/>
      <c r="D15" s="19">
        <f t="shared" si="1"/>
        <v>-409</v>
      </c>
      <c r="E15" s="20">
        <f t="shared" si="2"/>
        <v>-100</v>
      </c>
      <c r="F15" s="6" t="s">
        <v>37</v>
      </c>
    </row>
    <row r="16" ht="20" customHeight="1" spans="1:5">
      <c r="A16" s="18" t="s">
        <v>28</v>
      </c>
      <c r="B16" s="19">
        <v>10953</v>
      </c>
      <c r="C16" s="19">
        <v>13683</v>
      </c>
      <c r="D16" s="19">
        <f t="shared" si="1"/>
        <v>2730</v>
      </c>
      <c r="E16" s="20">
        <f t="shared" si="2"/>
        <v>24.9</v>
      </c>
    </row>
    <row r="17" ht="20" customHeight="1" spans="1:6">
      <c r="A17" s="18" t="s">
        <v>42</v>
      </c>
      <c r="B17" s="19">
        <v>10643</v>
      </c>
      <c r="C17" s="19">
        <v>13114</v>
      </c>
      <c r="D17" s="19">
        <f t="shared" si="1"/>
        <v>2471</v>
      </c>
      <c r="E17" s="20">
        <f t="shared" si="2"/>
        <v>23.2</v>
      </c>
      <c r="F17" s="6" t="s">
        <v>37</v>
      </c>
    </row>
    <row r="18" ht="20" customHeight="1" spans="1:5">
      <c r="A18" s="18" t="s">
        <v>27</v>
      </c>
      <c r="B18" s="19">
        <v>72371</v>
      </c>
      <c r="C18" s="19">
        <v>65217</v>
      </c>
      <c r="D18" s="19">
        <f t="shared" si="1"/>
        <v>-7154</v>
      </c>
      <c r="E18" s="20">
        <f t="shared" si="2"/>
        <v>-9.9</v>
      </c>
    </row>
    <row r="19" ht="20" customHeight="1" spans="1:5">
      <c r="A19" s="18" t="s">
        <v>42</v>
      </c>
      <c r="B19" s="19">
        <v>54047</v>
      </c>
      <c r="C19" s="19">
        <v>55304</v>
      </c>
      <c r="D19" s="19">
        <f t="shared" si="1"/>
        <v>1257</v>
      </c>
      <c r="E19" s="20">
        <f t="shared" si="2"/>
        <v>2.3</v>
      </c>
    </row>
    <row r="20" ht="20" customHeight="1" spans="1:5">
      <c r="A20" s="18" t="s">
        <v>47</v>
      </c>
      <c r="B20" s="19">
        <v>4821</v>
      </c>
      <c r="C20" s="19">
        <v>5737</v>
      </c>
      <c r="D20" s="19">
        <f t="shared" si="1"/>
        <v>916</v>
      </c>
      <c r="E20" s="20">
        <f t="shared" si="2"/>
        <v>19</v>
      </c>
    </row>
    <row r="21" ht="20" customHeight="1" spans="1:6">
      <c r="A21" s="18" t="s">
        <v>43</v>
      </c>
      <c r="B21" s="22">
        <v>13503</v>
      </c>
      <c r="C21" s="22">
        <v>4176</v>
      </c>
      <c r="D21" s="19">
        <f t="shared" si="1"/>
        <v>-9327</v>
      </c>
      <c r="E21" s="20">
        <f t="shared" si="2"/>
        <v>-69.1</v>
      </c>
      <c r="F21" s="6" t="s">
        <v>37</v>
      </c>
    </row>
    <row r="22" ht="20" customHeight="1" spans="1:1">
      <c r="A22" s="6" t="s">
        <v>39</v>
      </c>
    </row>
    <row r="23" ht="21" customHeight="1"/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:E1"/>
    </sheetView>
  </sheetViews>
  <sheetFormatPr defaultColWidth="9" defaultRowHeight="13.5"/>
  <cols>
    <col min="1" max="1" width="52.125" style="6" customWidth="1"/>
    <col min="2" max="5" width="20.625" style="6" customWidth="1"/>
    <col min="6" max="16384" width="9" style="6"/>
  </cols>
  <sheetData>
    <row r="1" s="4" customFormat="1" ht="39" customHeight="1" spans="1:5">
      <c r="A1" s="7" t="s">
        <v>48</v>
      </c>
      <c r="B1" s="7"/>
      <c r="C1" s="7"/>
      <c r="D1" s="7"/>
      <c r="E1" s="7"/>
    </row>
    <row r="2" ht="24.95" customHeight="1" spans="1:5">
      <c r="A2" s="8"/>
      <c r="B2" s="9"/>
      <c r="C2" s="9"/>
      <c r="D2" s="9"/>
      <c r="E2" s="10" t="s">
        <v>5</v>
      </c>
    </row>
    <row r="3" ht="24" customHeight="1" spans="1:5">
      <c r="A3" s="11" t="s">
        <v>6</v>
      </c>
      <c r="B3" s="12" t="s">
        <v>32</v>
      </c>
      <c r="C3" s="12" t="s">
        <v>8</v>
      </c>
      <c r="D3" s="13" t="s">
        <v>33</v>
      </c>
      <c r="E3" s="13"/>
    </row>
    <row r="4" ht="24" customHeight="1" spans="1:5">
      <c r="A4" s="14"/>
      <c r="B4" s="12"/>
      <c r="C4" s="12"/>
      <c r="D4" s="13" t="s">
        <v>10</v>
      </c>
      <c r="E4" s="13" t="s">
        <v>11</v>
      </c>
    </row>
    <row r="5" s="5" customFormat="1" ht="24" customHeight="1" spans="1:5">
      <c r="A5" s="15" t="s">
        <v>49</v>
      </c>
      <c r="B5" s="16">
        <f>SUM(B7,B9,B11,B13,B15,B17)</f>
        <v>-43769</v>
      </c>
      <c r="C5" s="16">
        <f>SUM(C7,C9,C11,C13,C15,C17)</f>
        <v>958</v>
      </c>
      <c r="D5" s="16">
        <f t="shared" ref="D5:D18" si="0">C5-B5</f>
        <v>44727</v>
      </c>
      <c r="E5" s="17">
        <f t="shared" ref="E5:E18" si="1">IF(B5=0,,ROUND(D5/B5*100,1))</f>
        <v>-102.2</v>
      </c>
    </row>
    <row r="6" s="5" customFormat="1" ht="24" customHeight="1" spans="1:5">
      <c r="A6" s="15" t="s">
        <v>50</v>
      </c>
      <c r="B6" s="16">
        <f>SUM(B8,B10,B12,B14,B16,B18)</f>
        <v>550281</v>
      </c>
      <c r="C6" s="16">
        <f>SUM(C8,C10,C12,C14,C16,C18)</f>
        <v>551764</v>
      </c>
      <c r="D6" s="16">
        <f t="shared" si="0"/>
        <v>1483</v>
      </c>
      <c r="E6" s="17">
        <f t="shared" si="1"/>
        <v>0.3</v>
      </c>
    </row>
    <row r="7" ht="24" customHeight="1" spans="1:5">
      <c r="A7" s="18" t="s">
        <v>51</v>
      </c>
      <c r="B7" s="19"/>
      <c r="C7" s="19"/>
      <c r="D7" s="19">
        <f t="shared" si="0"/>
        <v>0</v>
      </c>
      <c r="E7" s="20">
        <f t="shared" si="1"/>
        <v>0</v>
      </c>
    </row>
    <row r="8" ht="24" customHeight="1" spans="1:5">
      <c r="A8" s="18" t="s">
        <v>52</v>
      </c>
      <c r="B8" s="19"/>
      <c r="C8" s="19"/>
      <c r="D8" s="19">
        <f t="shared" si="0"/>
        <v>0</v>
      </c>
      <c r="E8" s="20">
        <f t="shared" si="1"/>
        <v>0</v>
      </c>
    </row>
    <row r="9" ht="24" customHeight="1" spans="1:5">
      <c r="A9" s="18" t="s">
        <v>53</v>
      </c>
      <c r="B9" s="19">
        <f>市本级2022年社会保险基金预算收入表!B6-市本级2022年社会保险基金预算支出表!B6</f>
        <v>-890</v>
      </c>
      <c r="C9" s="19">
        <v>-1592</v>
      </c>
      <c r="D9" s="19">
        <f t="shared" si="0"/>
        <v>-702</v>
      </c>
      <c r="E9" s="20">
        <f t="shared" si="1"/>
        <v>78.9</v>
      </c>
    </row>
    <row r="10" ht="24" customHeight="1" spans="1:5">
      <c r="A10" s="18" t="s">
        <v>54</v>
      </c>
      <c r="B10" s="19">
        <v>2459</v>
      </c>
      <c r="C10" s="19">
        <v>0</v>
      </c>
      <c r="D10" s="19">
        <f t="shared" si="0"/>
        <v>-2459</v>
      </c>
      <c r="E10" s="20">
        <f t="shared" si="1"/>
        <v>-100</v>
      </c>
    </row>
    <row r="11" ht="24" customHeight="1" spans="1:9">
      <c r="A11" s="18" t="s">
        <v>55</v>
      </c>
      <c r="B11" s="19">
        <f>市本级2022年社会保险基金预算收入表!B10-市本级2022年社会保险基金预算支出表!B9</f>
        <v>-36963</v>
      </c>
      <c r="C11" s="19">
        <v>623</v>
      </c>
      <c r="D11" s="19">
        <f t="shared" si="0"/>
        <v>37586</v>
      </c>
      <c r="E11" s="20">
        <f t="shared" si="1"/>
        <v>-101.7</v>
      </c>
      <c r="I11" s="6" t="s">
        <v>56</v>
      </c>
    </row>
    <row r="12" ht="24" customHeight="1" spans="1:5">
      <c r="A12" s="18" t="s">
        <v>57</v>
      </c>
      <c r="B12" s="19">
        <v>99976</v>
      </c>
      <c r="C12" s="19">
        <v>100599</v>
      </c>
      <c r="D12" s="19">
        <f t="shared" si="0"/>
        <v>623</v>
      </c>
      <c r="E12" s="20">
        <f t="shared" si="1"/>
        <v>0.6</v>
      </c>
    </row>
    <row r="13" ht="24" customHeight="1" spans="1:5">
      <c r="A13" s="18" t="s">
        <v>58</v>
      </c>
      <c r="B13" s="19">
        <f>市本级2022年社会保险基金预算收入表!B13-市本级2022年社会保险基金预算支出表!B12</f>
        <v>1127</v>
      </c>
      <c r="C13" s="19">
        <v>-4625</v>
      </c>
      <c r="D13" s="19">
        <f t="shared" si="0"/>
        <v>-5752</v>
      </c>
      <c r="E13" s="20">
        <f t="shared" si="1"/>
        <v>-510.4</v>
      </c>
    </row>
    <row r="14" ht="24" customHeight="1" spans="1:5">
      <c r="A14" s="18" t="s">
        <v>59</v>
      </c>
      <c r="B14" s="19">
        <v>333119</v>
      </c>
      <c r="C14" s="19">
        <v>328494</v>
      </c>
      <c r="D14" s="19">
        <f t="shared" si="0"/>
        <v>-4625</v>
      </c>
      <c r="E14" s="20">
        <f t="shared" si="1"/>
        <v>-1.4</v>
      </c>
    </row>
    <row r="15" ht="24" customHeight="1" spans="1:5">
      <c r="A15" s="18" t="s">
        <v>60</v>
      </c>
      <c r="B15" s="19">
        <f>市本级2022年社会保险基金预算收入表!B17-市本级2022年社会保险基金预算支出表!B16</f>
        <v>4453</v>
      </c>
      <c r="C15" s="19">
        <v>2704</v>
      </c>
      <c r="D15" s="19">
        <f t="shared" si="0"/>
        <v>-1749</v>
      </c>
      <c r="E15" s="20">
        <f t="shared" si="1"/>
        <v>-39.3</v>
      </c>
    </row>
    <row r="16" ht="24" customHeight="1" spans="1:5">
      <c r="A16" s="18" t="s">
        <v>61</v>
      </c>
      <c r="B16" s="19">
        <v>57471</v>
      </c>
      <c r="C16" s="19">
        <v>59267</v>
      </c>
      <c r="D16" s="19">
        <f t="shared" si="0"/>
        <v>1796</v>
      </c>
      <c r="E16" s="20">
        <f t="shared" si="1"/>
        <v>3.1</v>
      </c>
    </row>
    <row r="17" ht="24" customHeight="1" spans="1:5">
      <c r="A17" s="18" t="s">
        <v>62</v>
      </c>
      <c r="B17" s="19">
        <f>市本级2022年社会保险基金预算收入表!B20-市本级2022年社会保险基金预算支出表!B18</f>
        <v>-11496</v>
      </c>
      <c r="C17" s="19">
        <v>3848</v>
      </c>
      <c r="D17" s="19">
        <f t="shared" si="0"/>
        <v>15344</v>
      </c>
      <c r="E17" s="20">
        <f t="shared" si="1"/>
        <v>-133.5</v>
      </c>
    </row>
    <row r="18" ht="24" customHeight="1" spans="1:5">
      <c r="A18" s="18" t="s">
        <v>63</v>
      </c>
      <c r="B18" s="19">
        <v>57256</v>
      </c>
      <c r="C18" s="19">
        <v>63404</v>
      </c>
      <c r="D18" s="19">
        <f t="shared" si="0"/>
        <v>6148</v>
      </c>
      <c r="E18" s="20">
        <f t="shared" si="1"/>
        <v>10.7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8"/>
  <sheetViews>
    <sheetView tabSelected="1" workbookViewId="0">
      <selection activeCell="A15" sqref="A15"/>
    </sheetView>
  </sheetViews>
  <sheetFormatPr defaultColWidth="9" defaultRowHeight="13.5"/>
  <cols>
    <col min="1" max="1" width="158.125" style="1" customWidth="1"/>
    <col min="2" max="16384" width="9" style="1"/>
  </cols>
  <sheetData>
    <row r="1" ht="35.25" customHeight="1" spans="1:1">
      <c r="A1" s="2" t="s">
        <v>64</v>
      </c>
    </row>
    <row r="2" ht="30" customHeight="1" spans="1:1">
      <c r="A2" s="1" t="s">
        <v>65</v>
      </c>
    </row>
    <row r="3" ht="30" customHeight="1" spans="1:1">
      <c r="A3" s="3" t="s">
        <v>66</v>
      </c>
    </row>
    <row r="4" ht="30" customHeight="1" spans="1:1">
      <c r="A4" s="1" t="s">
        <v>67</v>
      </c>
    </row>
    <row r="5" ht="30" customHeight="1" spans="1:1">
      <c r="A5" s="1" t="s">
        <v>68</v>
      </c>
    </row>
    <row r="6" ht="30" customHeight="1" spans="1:1">
      <c r="A6" s="1" t="s">
        <v>69</v>
      </c>
    </row>
    <row r="7" ht="30" customHeight="1" spans="1:1">
      <c r="A7" s="1" t="s">
        <v>70</v>
      </c>
    </row>
    <row r="8" ht="30" customHeight="1" spans="1:1">
      <c r="A8" s="3" t="s">
        <v>71</v>
      </c>
    </row>
    <row r="9" ht="30" customHeight="1" spans="1:1">
      <c r="A9" s="1" t="s">
        <v>72</v>
      </c>
    </row>
    <row r="10" ht="30" customHeight="1" spans="1:1">
      <c r="A10" s="3" t="s">
        <v>73</v>
      </c>
    </row>
    <row r="11" ht="30" customHeight="1" spans="1:1">
      <c r="A11" s="1" t="s">
        <v>74</v>
      </c>
    </row>
    <row r="12" ht="30" customHeight="1" spans="1:1">
      <c r="A12" s="1" t="s">
        <v>75</v>
      </c>
    </row>
    <row r="13" ht="30" customHeight="1" spans="1:1">
      <c r="A13" s="1" t="s">
        <v>76</v>
      </c>
    </row>
    <row r="14" ht="30" customHeight="1" spans="1:1">
      <c r="A14" s="1" t="s">
        <v>77</v>
      </c>
    </row>
    <row r="15" ht="30" customHeight="1" spans="1:1">
      <c r="A15" s="3" t="s">
        <v>78</v>
      </c>
    </row>
    <row r="16" ht="30" customHeight="1"/>
    <row r="17" ht="30" customHeight="1"/>
    <row r="18" ht="30" customHeight="1"/>
  </sheetData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盘锦市2022年社会保险基金预算收入表</vt:lpstr>
      <vt:lpstr>盘锦市2022年社会保险基金预算支出表</vt:lpstr>
      <vt:lpstr>市本级2022年社会保险基金预算收入表</vt:lpstr>
      <vt:lpstr>市本级2022年社会保险基金预算支出表</vt:lpstr>
      <vt:lpstr>市本级2022年社会保险基金预算结余表</vt:lpstr>
      <vt:lpstr>盘锦市2022年市本级社会保险基金说明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2018-12-31T13:18:00Z</cp:lastPrinted>
  <dcterms:modified xsi:type="dcterms:W3CDTF">2022-02-11T06:53:14Z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31EC7F6500BC46F4B8928E8D00FD1624</vt:lpwstr>
  </property>
</Properties>
</file>