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239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<sst xmlns="http://schemas.openxmlformats.org/spreadsheetml/2006/main" count="70" uniqueCount="32">
  <si>
    <t>兴隆台区2022年国有资本经营预算收入预算表</t>
  </si>
  <si>
    <t>单位：万元</t>
  </si>
  <si>
    <r>
      <rPr>
        <sz val="11"/>
        <rFont val="宋体"/>
        <family val="0"/>
      </rPr>
      <t>预算科目</t>
    </r>
  </si>
  <si>
    <r>
      <t>2021</t>
    </r>
    <r>
      <rPr>
        <sz val="11"/>
        <rFont val="宋体"/>
        <family val="0"/>
      </rPr>
      <t>年快报数</t>
    </r>
  </si>
  <si>
    <r>
      <t>2022</t>
    </r>
    <r>
      <rPr>
        <sz val="11"/>
        <rFont val="宋体"/>
        <family val="0"/>
      </rPr>
      <t>年预算数</t>
    </r>
  </si>
  <si>
    <r>
      <t>2022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2021</t>
    </r>
    <r>
      <rPr>
        <sz val="11"/>
        <rFont val="宋体"/>
        <family val="0"/>
      </rPr>
      <t>年快报数</t>
    </r>
  </si>
  <si>
    <r>
      <rPr>
        <sz val="11"/>
        <rFont val="宋体"/>
        <family val="0"/>
      </rPr>
      <t>增减额</t>
    </r>
  </si>
  <si>
    <r>
      <rPr>
        <sz val="11"/>
        <rFont val="宋体"/>
        <family val="0"/>
      </rPr>
      <t>增减</t>
    </r>
    <r>
      <rPr>
        <sz val="11"/>
        <rFont val="Arial"/>
        <family val="2"/>
      </rPr>
      <t>%</t>
    </r>
  </si>
  <si>
    <r>
      <rPr>
        <sz val="11"/>
        <rFont val="宋体"/>
        <family val="0"/>
      </rPr>
      <t>国有资本经营收入合计</t>
    </r>
  </si>
  <si>
    <r>
      <t xml:space="preserve">  </t>
    </r>
    <r>
      <rPr>
        <sz val="11"/>
        <rFont val="宋体"/>
        <family val="0"/>
      </rPr>
      <t>利润收入</t>
    </r>
  </si>
  <si>
    <r>
      <t xml:space="preserve">    </t>
    </r>
    <r>
      <rPr>
        <sz val="11"/>
        <rFont val="宋体"/>
        <family val="0"/>
      </rPr>
      <t>金融企业利润收入（国资预算）</t>
    </r>
  </si>
  <si>
    <r>
      <t xml:space="preserve">    </t>
    </r>
    <r>
      <rPr>
        <sz val="11"/>
        <rFont val="宋体"/>
        <family val="0"/>
      </rPr>
      <t>其他国有资本经营预算企业利润收入</t>
    </r>
  </si>
  <si>
    <r>
      <t xml:space="preserve">  </t>
    </r>
    <r>
      <rPr>
        <sz val="11"/>
        <rFont val="宋体"/>
        <family val="0"/>
      </rPr>
      <t>产权转让收入</t>
    </r>
  </si>
  <si>
    <r>
      <t xml:space="preserve">    </t>
    </r>
    <r>
      <rPr>
        <sz val="11"/>
        <rFont val="宋体"/>
        <family val="0"/>
      </rPr>
      <t>国有股权、股份转让收入</t>
    </r>
  </si>
  <si>
    <r>
      <t xml:space="preserve">  </t>
    </r>
    <r>
      <rPr>
        <sz val="11"/>
        <rFont val="宋体"/>
        <family val="0"/>
      </rPr>
      <t>其他国有资本经营预算收入</t>
    </r>
  </si>
  <si>
    <r>
      <t xml:space="preserve">  </t>
    </r>
    <r>
      <rPr>
        <sz val="11"/>
        <rFont val="宋体"/>
        <family val="0"/>
      </rPr>
      <t>加：上年结余</t>
    </r>
  </si>
  <si>
    <r>
      <t xml:space="preserve">      </t>
    </r>
    <r>
      <rPr>
        <sz val="11"/>
        <rFont val="宋体"/>
        <family val="0"/>
      </rPr>
      <t>上级补助收入</t>
    </r>
  </si>
  <si>
    <r>
      <rPr>
        <sz val="11"/>
        <rFont val="宋体"/>
        <family val="0"/>
      </rPr>
      <t>收入总计</t>
    </r>
  </si>
  <si>
    <t>兴隆台区2022年国有资本经营预算支出预算表</t>
  </si>
  <si>
    <r>
      <t>2021</t>
    </r>
    <r>
      <rPr>
        <sz val="11"/>
        <rFont val="宋体"/>
        <family val="0"/>
      </rPr>
      <t>年预算数</t>
    </r>
  </si>
  <si>
    <r>
      <t>2022</t>
    </r>
    <r>
      <rPr>
        <sz val="11"/>
        <rFont val="宋体"/>
        <family val="0"/>
      </rPr>
      <t>年预算数比</t>
    </r>
    <r>
      <rPr>
        <sz val="11"/>
        <rFont val="Arial"/>
        <family val="2"/>
      </rPr>
      <t>2021</t>
    </r>
    <r>
      <rPr>
        <sz val="11"/>
        <rFont val="宋体"/>
        <family val="0"/>
      </rPr>
      <t>年预算数</t>
    </r>
  </si>
  <si>
    <r>
      <rPr>
        <sz val="11"/>
        <rFont val="宋体"/>
        <family val="0"/>
      </rPr>
      <t>国有资本经营预算支出合计</t>
    </r>
  </si>
  <si>
    <r>
      <t xml:space="preserve">  </t>
    </r>
    <r>
      <rPr>
        <sz val="11"/>
        <rFont val="宋体"/>
        <family val="0"/>
      </rPr>
      <t>解决历史遗留问题及改革成本支出</t>
    </r>
  </si>
  <si>
    <r>
      <t xml:space="preserve">  </t>
    </r>
    <r>
      <rPr>
        <sz val="11"/>
        <rFont val="宋体"/>
        <family val="0"/>
      </rPr>
      <t>国有企业资本金注入</t>
    </r>
  </si>
  <si>
    <r>
      <t xml:space="preserve">  </t>
    </r>
    <r>
      <rPr>
        <sz val="11"/>
        <rFont val="宋体"/>
        <family val="0"/>
      </rPr>
      <t>国有企业政策性补贴</t>
    </r>
  </si>
  <si>
    <r>
      <t xml:space="preserve">  </t>
    </r>
    <r>
      <rPr>
        <sz val="11"/>
        <rFont val="宋体"/>
        <family val="0"/>
      </rPr>
      <t>金融国有资本经营预算支出</t>
    </r>
  </si>
  <si>
    <r>
      <t xml:space="preserve">  </t>
    </r>
    <r>
      <rPr>
        <sz val="11"/>
        <rFont val="宋体"/>
        <family val="0"/>
      </rPr>
      <t>其他国有资本经营预算支出</t>
    </r>
  </si>
  <si>
    <r>
      <t xml:space="preserve">   </t>
    </r>
    <r>
      <rPr>
        <sz val="11"/>
        <rFont val="宋体"/>
        <family val="0"/>
      </rPr>
      <t>加：调出资金</t>
    </r>
  </si>
  <si>
    <r>
      <t xml:space="preserve">       </t>
    </r>
    <r>
      <rPr>
        <sz val="11"/>
        <rFont val="宋体"/>
        <family val="0"/>
      </rPr>
      <t>结转下年</t>
    </r>
  </si>
  <si>
    <r>
      <rPr>
        <sz val="11"/>
        <rFont val="宋体"/>
        <family val="0"/>
      </rPr>
      <t>支出总计</t>
    </r>
  </si>
  <si>
    <t>兴隆台区本级2022年国有资本经营预算收入预算表</t>
  </si>
  <si>
    <t>兴隆台区本级2022年国有资本经营预算支出预算表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</si>
</sst>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_ "/>
    <numFmt numFmtId="178" formatCode="0.0_ "/>
    <numFmt numFmtId="179" formatCode="#,##0_ "/>
    <numFmt numFmtId="180" formatCode="#,##0.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0"/>
      <name val="Geneva"/>
      <family val="0"/>
    </font>
    <font>
      <sz val="11"/>
      <name val="Arial"/>
      <family val="2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 vertical="center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 applyProtection="0">
      <alignment vertical="center"/>
    </xf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  <xf numFmtId="43" fontId="6" fillId="0" borderId="0" applyProtection="0">
      <alignment vertical="center"/>
    </xf>
  </cellStyleXfs>
  <cellXfs count="3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65" applyNumberFormat="1" applyFont="1" applyFill="1" applyBorder="1" applyAlignment="1">
      <alignment horizontal="center" vertical="center"/>
    </xf>
    <xf numFmtId="0" fontId="4" fillId="0" borderId="0" xfId="65" applyNumberFormat="1" applyFont="1" applyFill="1" applyBorder="1" applyAlignment="1">
      <alignment/>
    </xf>
    <xf numFmtId="0" fontId="1" fillId="0" borderId="0" xfId="65" applyNumberFormat="1" applyFont="1" applyFill="1" applyBorder="1" applyAlignment="1">
      <alignment horizontal="right"/>
    </xf>
    <xf numFmtId="0" fontId="5" fillId="33" borderId="9" xfId="65" applyNumberFormat="1" applyFont="1" applyFill="1" applyBorder="1" applyAlignment="1">
      <alignment horizontal="center" vertical="center" wrapText="1"/>
    </xf>
    <xf numFmtId="176" fontId="5" fillId="33" borderId="9" xfId="66" applyNumberFormat="1" applyFont="1" applyFill="1" applyBorder="1" applyAlignment="1">
      <alignment horizontal="center" vertical="center"/>
    </xf>
    <xf numFmtId="176" fontId="5" fillId="33" borderId="10" xfId="66" applyNumberFormat="1" applyFont="1" applyFill="1" applyBorder="1" applyAlignment="1">
      <alignment horizontal="center" vertical="center"/>
    </xf>
    <xf numFmtId="176" fontId="5" fillId="33" borderId="11" xfId="66" applyNumberFormat="1" applyFont="1" applyFill="1" applyBorder="1" applyAlignment="1">
      <alignment horizontal="center" vertical="center"/>
    </xf>
    <xf numFmtId="0" fontId="5" fillId="33" borderId="12" xfId="65" applyNumberFormat="1" applyFont="1" applyFill="1" applyBorder="1" applyAlignment="1">
      <alignment horizontal="center" vertical="center" wrapText="1"/>
    </xf>
    <xf numFmtId="176" fontId="5" fillId="33" borderId="12" xfId="66" applyNumberFormat="1" applyFont="1" applyFill="1" applyBorder="1" applyAlignment="1">
      <alignment horizontal="center" vertical="center"/>
    </xf>
    <xf numFmtId="176" fontId="5" fillId="33" borderId="13" xfId="66" applyNumberFormat="1" applyFont="1" applyFill="1" applyBorder="1" applyAlignment="1">
      <alignment horizontal="center" vertical="center"/>
    </xf>
    <xf numFmtId="0" fontId="5" fillId="33" borderId="13" xfId="65" applyNumberFormat="1" applyFont="1" applyFill="1" applyBorder="1" applyAlignment="1">
      <alignment horizontal="left" vertical="center" wrapText="1"/>
    </xf>
    <xf numFmtId="177" fontId="5" fillId="33" borderId="13" xfId="57" applyNumberFormat="1" applyFont="1" applyFill="1" applyBorder="1" applyAlignment="1">
      <alignment vertical="center"/>
    </xf>
    <xf numFmtId="178" fontId="5" fillId="33" borderId="13" xfId="57" applyNumberFormat="1" applyFont="1" applyFill="1" applyBorder="1" applyAlignment="1">
      <alignment horizontal="right" vertical="center"/>
    </xf>
    <xf numFmtId="179" fontId="5" fillId="33" borderId="13" xfId="66" applyNumberFormat="1" applyFont="1" applyFill="1" applyBorder="1" applyAlignment="1">
      <alignment horizontal="right" vertical="center"/>
    </xf>
    <xf numFmtId="180" fontId="5" fillId="33" borderId="13" xfId="66" applyNumberFormat="1" applyFont="1" applyFill="1" applyBorder="1" applyAlignment="1">
      <alignment horizontal="right" vertical="center"/>
    </xf>
    <xf numFmtId="177" fontId="5" fillId="33" borderId="13" xfId="66" applyNumberFormat="1" applyFont="1" applyFill="1" applyBorder="1" applyAlignment="1">
      <alignment horizontal="right" vertical="center"/>
    </xf>
    <xf numFmtId="178" fontId="5" fillId="33" borderId="13" xfId="66" applyNumberFormat="1" applyFont="1" applyFill="1" applyBorder="1" applyAlignment="1">
      <alignment horizontal="right" vertical="center"/>
    </xf>
    <xf numFmtId="0" fontId="5" fillId="33" borderId="13" xfId="65" applyNumberFormat="1" applyFont="1" applyFill="1" applyBorder="1" applyAlignment="1">
      <alignment horizontal="left" vertical="center" wrapText="1" indent="1"/>
    </xf>
    <xf numFmtId="0" fontId="5" fillId="33" borderId="13" xfId="65" applyNumberFormat="1" applyFont="1" applyFill="1" applyBorder="1" applyAlignment="1">
      <alignment horizontal="center" vertical="center" wrapText="1"/>
    </xf>
    <xf numFmtId="179" fontId="5" fillId="33" borderId="13" xfId="66" applyNumberFormat="1" applyFont="1" applyFill="1" applyBorder="1" applyAlignment="1">
      <alignment horizontal="center" vertical="center"/>
    </xf>
    <xf numFmtId="180" fontId="5" fillId="33" borderId="13" xfId="66" applyNumberFormat="1" applyFont="1" applyFill="1" applyBorder="1" applyAlignment="1">
      <alignment horizontal="center" vertical="center"/>
    </xf>
    <xf numFmtId="0" fontId="5" fillId="0" borderId="9" xfId="65" applyNumberFormat="1" applyFont="1" applyFill="1" applyBorder="1" applyAlignment="1">
      <alignment horizontal="center" vertical="center" wrapText="1"/>
    </xf>
    <xf numFmtId="176" fontId="5" fillId="0" borderId="9" xfId="66" applyNumberFormat="1" applyFont="1" applyFill="1" applyBorder="1" applyAlignment="1">
      <alignment horizontal="center" vertical="center"/>
    </xf>
    <xf numFmtId="176" fontId="5" fillId="0" borderId="10" xfId="66" applyNumberFormat="1" applyFont="1" applyFill="1" applyBorder="1" applyAlignment="1">
      <alignment horizontal="center" vertical="center"/>
    </xf>
    <xf numFmtId="176" fontId="5" fillId="0" borderId="11" xfId="66" applyNumberFormat="1" applyFont="1" applyFill="1" applyBorder="1" applyAlignment="1">
      <alignment horizontal="center" vertical="center"/>
    </xf>
    <xf numFmtId="0" fontId="5" fillId="0" borderId="12" xfId="65" applyNumberFormat="1" applyFont="1" applyFill="1" applyBorder="1" applyAlignment="1">
      <alignment horizontal="center" vertical="center" wrapText="1"/>
    </xf>
    <xf numFmtId="176" fontId="5" fillId="0" borderId="12" xfId="66" applyNumberFormat="1" applyFont="1" applyFill="1" applyBorder="1" applyAlignment="1">
      <alignment horizontal="center" vertical="center"/>
    </xf>
    <xf numFmtId="176" fontId="5" fillId="0" borderId="13" xfId="66" applyNumberFormat="1" applyFont="1" applyFill="1" applyBorder="1" applyAlignment="1">
      <alignment horizontal="center" vertical="center"/>
    </xf>
    <xf numFmtId="0" fontId="5" fillId="0" borderId="13" xfId="65" applyNumberFormat="1" applyFont="1" applyFill="1" applyBorder="1" applyAlignment="1">
      <alignment horizontal="left" vertical="center" wrapText="1"/>
    </xf>
    <xf numFmtId="177" fontId="5" fillId="0" borderId="13" xfId="57" applyNumberFormat="1" applyFont="1" applyFill="1" applyBorder="1" applyAlignment="1">
      <alignment vertical="center"/>
    </xf>
    <xf numFmtId="178" fontId="5" fillId="0" borderId="13" xfId="57" applyNumberFormat="1" applyFont="1" applyFill="1" applyBorder="1" applyAlignment="1">
      <alignment horizontal="right" vertical="center"/>
    </xf>
    <xf numFmtId="0" fontId="5" fillId="0" borderId="13" xfId="65" applyNumberFormat="1" applyFont="1" applyFill="1" applyBorder="1" applyAlignment="1">
      <alignment vertical="center" wrapText="1"/>
    </xf>
    <xf numFmtId="179" fontId="5" fillId="0" borderId="13" xfId="23" applyNumberFormat="1" applyFont="1" applyFill="1" applyBorder="1" applyAlignment="1">
      <alignment vertical="center"/>
    </xf>
    <xf numFmtId="0" fontId="5" fillId="0" borderId="13" xfId="65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本级2004年快报及2005年预算（平衡部分）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（11月12日）2011年全省财政收入预算（2000亿元）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千位分隔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8" sqref="A28"/>
    </sheetView>
  </sheetViews>
  <sheetFormatPr defaultColWidth="9.00390625" defaultRowHeight="14.25"/>
  <cols>
    <col min="1" max="1" width="35.625" style="0" customWidth="1"/>
    <col min="2" max="5" width="19.875" style="0" customWidth="1"/>
  </cols>
  <sheetData>
    <row r="1" ht="14.25">
      <c r="A1" s="1"/>
    </row>
    <row r="2" spans="1:5" ht="25.5">
      <c r="A2" s="2" t="s">
        <v>0</v>
      </c>
      <c r="B2" s="2"/>
      <c r="C2" s="2"/>
      <c r="D2" s="2"/>
      <c r="E2" s="2"/>
    </row>
    <row r="3" spans="1:5" ht="14.25">
      <c r="A3" s="3"/>
      <c r="B3" s="3"/>
      <c r="C3" s="4"/>
      <c r="D3" s="4"/>
      <c r="E3" s="4" t="s">
        <v>1</v>
      </c>
    </row>
    <row r="4" spans="1:5" ht="24.75" customHeight="1">
      <c r="A4" s="23" t="s">
        <v>2</v>
      </c>
      <c r="B4" s="24" t="s">
        <v>3</v>
      </c>
      <c r="C4" s="24" t="s">
        <v>4</v>
      </c>
      <c r="D4" s="25" t="s">
        <v>5</v>
      </c>
      <c r="E4" s="26"/>
    </row>
    <row r="5" spans="1:5" ht="24.75" customHeight="1">
      <c r="A5" s="27"/>
      <c r="B5" s="28"/>
      <c r="C5" s="28"/>
      <c r="D5" s="29" t="s">
        <v>6</v>
      </c>
      <c r="E5" s="29" t="s">
        <v>7</v>
      </c>
    </row>
    <row r="6" spans="1:5" ht="24.75" customHeight="1">
      <c r="A6" s="30" t="s">
        <v>8</v>
      </c>
      <c r="B6" s="31">
        <v>1000</v>
      </c>
      <c r="C6" s="31">
        <v>1000</v>
      </c>
      <c r="D6" s="31">
        <f aca="true" t="shared" si="0" ref="D6:D15">C6-B6</f>
        <v>0</v>
      </c>
      <c r="E6" s="32">
        <f aca="true" t="shared" si="1" ref="E6:E16">IF(B6=0,,ROUND(D6/B6*100,1))</f>
        <v>0</v>
      </c>
    </row>
    <row r="7" spans="1:5" ht="24.75" customHeight="1">
      <c r="A7" s="33" t="s">
        <v>9</v>
      </c>
      <c r="B7" s="31">
        <v>1000</v>
      </c>
      <c r="C7" s="31">
        <v>1000</v>
      </c>
      <c r="D7" s="31">
        <f t="shared" si="0"/>
        <v>0</v>
      </c>
      <c r="E7" s="32">
        <f t="shared" si="1"/>
        <v>0</v>
      </c>
    </row>
    <row r="8" spans="1:5" ht="24.75" customHeight="1">
      <c r="A8" s="33" t="s">
        <v>10</v>
      </c>
      <c r="B8" s="31"/>
      <c r="C8" s="31"/>
      <c r="D8" s="31">
        <f t="shared" si="0"/>
        <v>0</v>
      </c>
      <c r="E8" s="32">
        <f t="shared" si="1"/>
        <v>0</v>
      </c>
    </row>
    <row r="9" spans="1:5" ht="24.75" customHeight="1">
      <c r="A9" s="33" t="s">
        <v>11</v>
      </c>
      <c r="B9" s="31">
        <v>1000</v>
      </c>
      <c r="C9" s="31">
        <v>1000</v>
      </c>
      <c r="D9" s="31">
        <f t="shared" si="0"/>
        <v>0</v>
      </c>
      <c r="E9" s="32">
        <f t="shared" si="1"/>
        <v>0</v>
      </c>
    </row>
    <row r="10" spans="1:5" ht="24.75" customHeight="1">
      <c r="A10" s="33" t="s">
        <v>12</v>
      </c>
      <c r="B10" s="31"/>
      <c r="C10" s="31"/>
      <c r="D10" s="31">
        <f t="shared" si="0"/>
        <v>0</v>
      </c>
      <c r="E10" s="32">
        <f t="shared" si="1"/>
        <v>0</v>
      </c>
    </row>
    <row r="11" spans="1:5" ht="24.75" customHeight="1">
      <c r="A11" s="33" t="s">
        <v>13</v>
      </c>
      <c r="B11" s="31"/>
      <c r="C11" s="31"/>
      <c r="D11" s="31">
        <f t="shared" si="0"/>
        <v>0</v>
      </c>
      <c r="E11" s="32">
        <f t="shared" si="1"/>
        <v>0</v>
      </c>
    </row>
    <row r="12" spans="1:5" ht="24.75" customHeight="1">
      <c r="A12" s="33" t="s">
        <v>14</v>
      </c>
      <c r="B12" s="31"/>
      <c r="C12" s="31"/>
      <c r="D12" s="31">
        <f t="shared" si="0"/>
        <v>0</v>
      </c>
      <c r="E12" s="32">
        <f t="shared" si="1"/>
        <v>0</v>
      </c>
    </row>
    <row r="13" spans="1:5" ht="24.75" customHeight="1">
      <c r="A13" s="33"/>
      <c r="B13" s="34"/>
      <c r="C13" s="34"/>
      <c r="D13" s="31">
        <f t="shared" si="0"/>
        <v>0</v>
      </c>
      <c r="E13" s="32">
        <f t="shared" si="1"/>
        <v>0</v>
      </c>
    </row>
    <row r="14" spans="1:5" ht="24.75" customHeight="1">
      <c r="A14" s="33" t="s">
        <v>15</v>
      </c>
      <c r="B14" s="31"/>
      <c r="C14" s="31"/>
      <c r="D14" s="31">
        <f t="shared" si="0"/>
        <v>0</v>
      </c>
      <c r="E14" s="32">
        <f t="shared" si="1"/>
        <v>0</v>
      </c>
    </row>
    <row r="15" spans="1:5" ht="24.75" customHeight="1">
      <c r="A15" s="33" t="s">
        <v>16</v>
      </c>
      <c r="B15" s="34"/>
      <c r="C15" s="34"/>
      <c r="D15" s="31">
        <f t="shared" si="0"/>
        <v>0</v>
      </c>
      <c r="E15" s="32">
        <f t="shared" si="1"/>
        <v>0</v>
      </c>
    </row>
    <row r="16" spans="1:5" ht="24.75" customHeight="1">
      <c r="A16" s="35" t="s">
        <v>17</v>
      </c>
      <c r="B16" s="31"/>
      <c r="C16" s="31">
        <f>C6+C14</f>
        <v>1000</v>
      </c>
      <c r="D16" s="31"/>
      <c r="E16" s="32">
        <f t="shared" si="1"/>
        <v>0</v>
      </c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B25" sqref="B25"/>
    </sheetView>
  </sheetViews>
  <sheetFormatPr defaultColWidth="9.00390625" defaultRowHeight="14.25"/>
  <cols>
    <col min="1" max="1" width="35.25390625" style="0" customWidth="1"/>
    <col min="2" max="5" width="20.125" style="0" customWidth="1"/>
  </cols>
  <sheetData>
    <row r="1" ht="14.25">
      <c r="A1" s="1"/>
    </row>
    <row r="2" spans="1:5" ht="25.5">
      <c r="A2" s="2" t="s">
        <v>18</v>
      </c>
      <c r="B2" s="2"/>
      <c r="C2" s="2"/>
      <c r="D2" s="2"/>
      <c r="E2" s="2"/>
    </row>
    <row r="3" spans="1:5" ht="17.25" customHeight="1">
      <c r="A3" s="3"/>
      <c r="B3" s="4"/>
      <c r="C3" s="4"/>
      <c r="D3" s="4"/>
      <c r="E3" s="4" t="s">
        <v>1</v>
      </c>
    </row>
    <row r="4" spans="1:5" ht="24.75" customHeight="1">
      <c r="A4" s="5" t="s">
        <v>2</v>
      </c>
      <c r="B4" s="6" t="s">
        <v>19</v>
      </c>
      <c r="C4" s="6" t="s">
        <v>4</v>
      </c>
      <c r="D4" s="7" t="s">
        <v>20</v>
      </c>
      <c r="E4" s="8"/>
    </row>
    <row r="5" spans="1:5" ht="24.75" customHeight="1">
      <c r="A5" s="9"/>
      <c r="B5" s="10"/>
      <c r="C5" s="10"/>
      <c r="D5" s="11" t="s">
        <v>6</v>
      </c>
      <c r="E5" s="11" t="s">
        <v>7</v>
      </c>
    </row>
    <row r="6" spans="1:5" ht="24.75" customHeight="1">
      <c r="A6" s="12" t="s">
        <v>21</v>
      </c>
      <c r="B6" s="13">
        <f>SUM(B7:B11)</f>
        <v>0</v>
      </c>
      <c r="C6" s="13">
        <f>SUM(C7:C11)</f>
        <v>1000</v>
      </c>
      <c r="D6" s="13">
        <f aca="true" t="shared" si="0" ref="D6:D11">C6-B6</f>
        <v>1000</v>
      </c>
      <c r="E6" s="14">
        <f aca="true" t="shared" si="1" ref="E6:E11">IF(B6=0,,ROUND(D6/B6*100,1))</f>
        <v>0</v>
      </c>
    </row>
    <row r="7" spans="1:5" ht="24.75" customHeight="1">
      <c r="A7" s="12" t="s">
        <v>22</v>
      </c>
      <c r="B7" s="13"/>
      <c r="C7" s="13"/>
      <c r="D7" s="13">
        <f t="shared" si="0"/>
        <v>0</v>
      </c>
      <c r="E7" s="14">
        <f t="shared" si="1"/>
        <v>0</v>
      </c>
    </row>
    <row r="8" spans="1:5" ht="24.75" customHeight="1">
      <c r="A8" s="12" t="s">
        <v>23</v>
      </c>
      <c r="B8" s="13"/>
      <c r="C8" s="13"/>
      <c r="D8" s="13">
        <f t="shared" si="0"/>
        <v>0</v>
      </c>
      <c r="E8" s="14">
        <f t="shared" si="1"/>
        <v>0</v>
      </c>
    </row>
    <row r="9" spans="1:5" ht="24.75" customHeight="1">
      <c r="A9" s="12" t="s">
        <v>24</v>
      </c>
      <c r="B9" s="13"/>
      <c r="C9" s="13"/>
      <c r="D9" s="13">
        <f t="shared" si="0"/>
        <v>0</v>
      </c>
      <c r="E9" s="14">
        <f t="shared" si="1"/>
        <v>0</v>
      </c>
    </row>
    <row r="10" spans="1:5" ht="24.75" customHeight="1">
      <c r="A10" s="12" t="s">
        <v>25</v>
      </c>
      <c r="B10" s="13"/>
      <c r="C10" s="13"/>
      <c r="D10" s="13">
        <f t="shared" si="0"/>
        <v>0</v>
      </c>
      <c r="E10" s="14">
        <f t="shared" si="1"/>
        <v>0</v>
      </c>
    </row>
    <row r="11" spans="1:5" ht="24.75" customHeight="1">
      <c r="A11" s="12" t="s">
        <v>26</v>
      </c>
      <c r="B11" s="13"/>
      <c r="C11" s="13">
        <v>1000</v>
      </c>
      <c r="D11" s="13">
        <f t="shared" si="0"/>
        <v>1000</v>
      </c>
      <c r="E11" s="14">
        <f t="shared" si="1"/>
        <v>0</v>
      </c>
    </row>
    <row r="12" spans="1:5" ht="24.75" customHeight="1">
      <c r="A12" s="12"/>
      <c r="B12" s="15"/>
      <c r="C12" s="15"/>
      <c r="D12" s="15"/>
      <c r="E12" s="16"/>
    </row>
    <row r="13" spans="1:5" ht="24.75" customHeight="1">
      <c r="A13" s="12" t="s">
        <v>27</v>
      </c>
      <c r="B13" s="13">
        <v>500</v>
      </c>
      <c r="C13" s="13"/>
      <c r="D13" s="17">
        <f>C13-B13</f>
        <v>-500</v>
      </c>
      <c r="E13" s="18">
        <f>IF(B13=0,,ROUND(D13/B13*100,1))</f>
        <v>-100</v>
      </c>
    </row>
    <row r="14" spans="1:5" ht="24.75" customHeight="1">
      <c r="A14" s="12" t="s">
        <v>28</v>
      </c>
      <c r="B14" s="13"/>
      <c r="C14" s="13"/>
      <c r="D14" s="15"/>
      <c r="E14" s="16"/>
    </row>
    <row r="15" spans="1:5" ht="24.75" customHeight="1">
      <c r="A15" s="12"/>
      <c r="B15" s="13"/>
      <c r="C15" s="13"/>
      <c r="D15" s="15"/>
      <c r="E15" s="16"/>
    </row>
    <row r="16" spans="1:5" ht="24.75" customHeight="1">
      <c r="A16" s="19"/>
      <c r="B16" s="15"/>
      <c r="C16" s="15"/>
      <c r="D16" s="15"/>
      <c r="E16" s="16"/>
    </row>
    <row r="17" spans="1:5" ht="24.75" customHeight="1">
      <c r="A17" s="20" t="s">
        <v>29</v>
      </c>
      <c r="B17" s="13"/>
      <c r="C17" s="13">
        <f>C6+C13+C14</f>
        <v>1000</v>
      </c>
      <c r="D17" s="21"/>
      <c r="E17" s="22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1" sqref="C21"/>
    </sheetView>
  </sheetViews>
  <sheetFormatPr defaultColWidth="9.00390625" defaultRowHeight="14.25"/>
  <cols>
    <col min="1" max="1" width="35.625" style="0" customWidth="1"/>
    <col min="2" max="5" width="19.875" style="0" customWidth="1"/>
  </cols>
  <sheetData>
    <row r="1" ht="14.25">
      <c r="A1" s="1"/>
    </row>
    <row r="2" spans="1:5" ht="25.5">
      <c r="A2" s="2" t="s">
        <v>30</v>
      </c>
      <c r="B2" s="2"/>
      <c r="C2" s="2"/>
      <c r="D2" s="2"/>
      <c r="E2" s="2"/>
    </row>
    <row r="3" spans="1:5" ht="14.25">
      <c r="A3" s="3"/>
      <c r="B3" s="3"/>
      <c r="C3" s="4"/>
      <c r="D3" s="4"/>
      <c r="E3" s="4" t="s">
        <v>1</v>
      </c>
    </row>
    <row r="4" spans="1:5" ht="24.75" customHeight="1">
      <c r="A4" s="23" t="s">
        <v>2</v>
      </c>
      <c r="B4" s="24" t="s">
        <v>3</v>
      </c>
      <c r="C4" s="24" t="s">
        <v>4</v>
      </c>
      <c r="D4" s="25" t="s">
        <v>5</v>
      </c>
      <c r="E4" s="26"/>
    </row>
    <row r="5" spans="1:5" ht="24.75" customHeight="1">
      <c r="A5" s="27"/>
      <c r="B5" s="28"/>
      <c r="C5" s="28"/>
      <c r="D5" s="29" t="s">
        <v>6</v>
      </c>
      <c r="E5" s="29" t="s">
        <v>7</v>
      </c>
    </row>
    <row r="6" spans="1:5" ht="24.75" customHeight="1">
      <c r="A6" s="30" t="s">
        <v>8</v>
      </c>
      <c r="B6" s="31">
        <v>1000</v>
      </c>
      <c r="C6" s="31">
        <v>1000</v>
      </c>
      <c r="D6" s="31">
        <f aca="true" t="shared" si="0" ref="D6:D15">C6-B6</f>
        <v>0</v>
      </c>
      <c r="E6" s="32">
        <f aca="true" t="shared" si="1" ref="E6:E16">IF(B6=0,,ROUND(D6/B6*100,1))</f>
        <v>0</v>
      </c>
    </row>
    <row r="7" spans="1:5" ht="24.75" customHeight="1">
      <c r="A7" s="33" t="s">
        <v>9</v>
      </c>
      <c r="B7" s="31">
        <v>1000</v>
      </c>
      <c r="C7" s="31">
        <v>1000</v>
      </c>
      <c r="D7" s="31">
        <f t="shared" si="0"/>
        <v>0</v>
      </c>
      <c r="E7" s="32">
        <f t="shared" si="1"/>
        <v>0</v>
      </c>
    </row>
    <row r="8" spans="1:5" ht="24.75" customHeight="1">
      <c r="A8" s="33" t="s">
        <v>10</v>
      </c>
      <c r="B8" s="31"/>
      <c r="C8" s="31"/>
      <c r="D8" s="31">
        <f t="shared" si="0"/>
        <v>0</v>
      </c>
      <c r="E8" s="32">
        <f t="shared" si="1"/>
        <v>0</v>
      </c>
    </row>
    <row r="9" spans="1:5" ht="24.75" customHeight="1">
      <c r="A9" s="33" t="s">
        <v>11</v>
      </c>
      <c r="B9" s="31">
        <v>1000</v>
      </c>
      <c r="C9" s="31">
        <v>1000</v>
      </c>
      <c r="D9" s="31">
        <f t="shared" si="0"/>
        <v>0</v>
      </c>
      <c r="E9" s="32">
        <f t="shared" si="1"/>
        <v>0</v>
      </c>
    </row>
    <row r="10" spans="1:5" ht="24.75" customHeight="1">
      <c r="A10" s="33" t="s">
        <v>12</v>
      </c>
      <c r="B10" s="31"/>
      <c r="C10" s="31"/>
      <c r="D10" s="31">
        <f t="shared" si="0"/>
        <v>0</v>
      </c>
      <c r="E10" s="32">
        <f t="shared" si="1"/>
        <v>0</v>
      </c>
    </row>
    <row r="11" spans="1:5" ht="24.75" customHeight="1">
      <c r="A11" s="33" t="s">
        <v>13</v>
      </c>
      <c r="B11" s="31"/>
      <c r="C11" s="31"/>
      <c r="D11" s="31">
        <f t="shared" si="0"/>
        <v>0</v>
      </c>
      <c r="E11" s="32">
        <f t="shared" si="1"/>
        <v>0</v>
      </c>
    </row>
    <row r="12" spans="1:5" ht="24.75" customHeight="1">
      <c r="A12" s="33" t="s">
        <v>14</v>
      </c>
      <c r="B12" s="31"/>
      <c r="C12" s="31"/>
      <c r="D12" s="31">
        <f t="shared" si="0"/>
        <v>0</v>
      </c>
      <c r="E12" s="32">
        <f t="shared" si="1"/>
        <v>0</v>
      </c>
    </row>
    <row r="13" spans="1:5" ht="24.75" customHeight="1">
      <c r="A13" s="33"/>
      <c r="B13" s="34"/>
      <c r="C13" s="34"/>
      <c r="D13" s="31">
        <f t="shared" si="0"/>
        <v>0</v>
      </c>
      <c r="E13" s="32">
        <f t="shared" si="1"/>
        <v>0</v>
      </c>
    </row>
    <row r="14" spans="1:5" ht="24.75" customHeight="1">
      <c r="A14" s="33" t="s">
        <v>15</v>
      </c>
      <c r="B14" s="31"/>
      <c r="C14" s="31"/>
      <c r="D14" s="31">
        <f t="shared" si="0"/>
        <v>0</v>
      </c>
      <c r="E14" s="32">
        <f t="shared" si="1"/>
        <v>0</v>
      </c>
    </row>
    <row r="15" spans="1:5" ht="24.75" customHeight="1">
      <c r="A15" s="33" t="s">
        <v>16</v>
      </c>
      <c r="B15" s="34"/>
      <c r="C15" s="34"/>
      <c r="D15" s="31">
        <f t="shared" si="0"/>
        <v>0</v>
      </c>
      <c r="E15" s="32">
        <f t="shared" si="1"/>
        <v>0</v>
      </c>
    </row>
    <row r="16" spans="1:5" ht="24.75" customHeight="1">
      <c r="A16" s="35" t="s">
        <v>17</v>
      </c>
      <c r="B16" s="31"/>
      <c r="C16" s="31">
        <f>C6+C14</f>
        <v>1000</v>
      </c>
      <c r="D16" s="31"/>
      <c r="E16" s="32">
        <f t="shared" si="1"/>
        <v>0</v>
      </c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24" sqref="B24"/>
    </sheetView>
  </sheetViews>
  <sheetFormatPr defaultColWidth="9.00390625" defaultRowHeight="14.25"/>
  <cols>
    <col min="1" max="1" width="35.25390625" style="0" customWidth="1"/>
    <col min="2" max="5" width="20.125" style="0" customWidth="1"/>
  </cols>
  <sheetData>
    <row r="1" ht="14.25">
      <c r="A1" s="1"/>
    </row>
    <row r="2" spans="1:5" ht="25.5">
      <c r="A2" s="2" t="s">
        <v>31</v>
      </c>
      <c r="B2" s="2"/>
      <c r="C2" s="2"/>
      <c r="D2" s="2"/>
      <c r="E2" s="2"/>
    </row>
    <row r="3" spans="1:5" ht="17.25" customHeight="1">
      <c r="A3" s="3"/>
      <c r="B3" s="4"/>
      <c r="C3" s="4"/>
      <c r="D3" s="4"/>
      <c r="E3" s="4" t="s">
        <v>1</v>
      </c>
    </row>
    <row r="4" spans="1:5" ht="24.75" customHeight="1">
      <c r="A4" s="5" t="s">
        <v>2</v>
      </c>
      <c r="B4" s="6" t="s">
        <v>19</v>
      </c>
      <c r="C4" s="6" t="s">
        <v>4</v>
      </c>
      <c r="D4" s="7" t="s">
        <v>20</v>
      </c>
      <c r="E4" s="8"/>
    </row>
    <row r="5" spans="1:5" ht="24.75" customHeight="1">
      <c r="A5" s="9"/>
      <c r="B5" s="10"/>
      <c r="C5" s="10"/>
      <c r="D5" s="11" t="s">
        <v>6</v>
      </c>
      <c r="E5" s="11" t="s">
        <v>7</v>
      </c>
    </row>
    <row r="6" spans="1:5" ht="24.75" customHeight="1">
      <c r="A6" s="12" t="s">
        <v>21</v>
      </c>
      <c r="B6" s="13">
        <f>SUM(B7:B11)</f>
        <v>0</v>
      </c>
      <c r="C6" s="13">
        <f>SUM(C7:C11)</f>
        <v>1000</v>
      </c>
      <c r="D6" s="13">
        <f aca="true" t="shared" si="0" ref="D6:D11">C6-B6</f>
        <v>1000</v>
      </c>
      <c r="E6" s="14">
        <f aca="true" t="shared" si="1" ref="E6:E11">IF(B6=0,,ROUND(D6/B6*100,1))</f>
        <v>0</v>
      </c>
    </row>
    <row r="7" spans="1:5" ht="24.75" customHeight="1">
      <c r="A7" s="12" t="s">
        <v>22</v>
      </c>
      <c r="B7" s="13"/>
      <c r="C7" s="13"/>
      <c r="D7" s="13">
        <f t="shared" si="0"/>
        <v>0</v>
      </c>
      <c r="E7" s="14">
        <f t="shared" si="1"/>
        <v>0</v>
      </c>
    </row>
    <row r="8" spans="1:5" ht="24.75" customHeight="1">
      <c r="A8" s="12" t="s">
        <v>23</v>
      </c>
      <c r="B8" s="13"/>
      <c r="C8" s="13"/>
      <c r="D8" s="13">
        <f t="shared" si="0"/>
        <v>0</v>
      </c>
      <c r="E8" s="14">
        <f t="shared" si="1"/>
        <v>0</v>
      </c>
    </row>
    <row r="9" spans="1:5" ht="24.75" customHeight="1">
      <c r="A9" s="12" t="s">
        <v>24</v>
      </c>
      <c r="B9" s="13"/>
      <c r="C9" s="13"/>
      <c r="D9" s="13">
        <f t="shared" si="0"/>
        <v>0</v>
      </c>
      <c r="E9" s="14">
        <f t="shared" si="1"/>
        <v>0</v>
      </c>
    </row>
    <row r="10" spans="1:5" ht="24.75" customHeight="1">
      <c r="A10" s="12" t="s">
        <v>25</v>
      </c>
      <c r="B10" s="13"/>
      <c r="C10" s="13"/>
      <c r="D10" s="13">
        <f t="shared" si="0"/>
        <v>0</v>
      </c>
      <c r="E10" s="14">
        <f t="shared" si="1"/>
        <v>0</v>
      </c>
    </row>
    <row r="11" spans="1:5" ht="24.75" customHeight="1">
      <c r="A11" s="12" t="s">
        <v>26</v>
      </c>
      <c r="B11" s="13"/>
      <c r="C11" s="13">
        <v>1000</v>
      </c>
      <c r="D11" s="13">
        <f t="shared" si="0"/>
        <v>1000</v>
      </c>
      <c r="E11" s="14">
        <f t="shared" si="1"/>
        <v>0</v>
      </c>
    </row>
    <row r="12" spans="1:5" ht="24.75" customHeight="1">
      <c r="A12" s="12"/>
      <c r="B12" s="15"/>
      <c r="C12" s="15"/>
      <c r="D12" s="15"/>
      <c r="E12" s="16"/>
    </row>
    <row r="13" spans="1:5" ht="24.75" customHeight="1">
      <c r="A13" s="12" t="s">
        <v>27</v>
      </c>
      <c r="B13" s="13">
        <v>500</v>
      </c>
      <c r="C13" s="13"/>
      <c r="D13" s="17">
        <f>C13-B13</f>
        <v>-500</v>
      </c>
      <c r="E13" s="18">
        <f>IF(B13=0,,ROUND(D13/B13*100,1))</f>
        <v>-100</v>
      </c>
    </row>
    <row r="14" spans="1:5" ht="24.75" customHeight="1">
      <c r="A14" s="12" t="s">
        <v>28</v>
      </c>
      <c r="B14" s="13"/>
      <c r="C14" s="13"/>
      <c r="D14" s="15"/>
      <c r="E14" s="16"/>
    </row>
    <row r="15" spans="1:5" ht="24.75" customHeight="1">
      <c r="A15" s="12"/>
      <c r="B15" s="13"/>
      <c r="C15" s="13"/>
      <c r="D15" s="15"/>
      <c r="E15" s="16"/>
    </row>
    <row r="16" spans="1:5" ht="24.75" customHeight="1">
      <c r="A16" s="19"/>
      <c r="B16" s="15"/>
      <c r="C16" s="15"/>
      <c r="D16" s="15"/>
      <c r="E16" s="16"/>
    </row>
    <row r="17" spans="1:5" ht="24.75" customHeight="1">
      <c r="A17" s="20" t="s">
        <v>29</v>
      </c>
      <c r="B17" s="13"/>
      <c r="C17" s="13">
        <f>C6+C13+C14</f>
        <v>1000</v>
      </c>
      <c r="D17" s="21"/>
      <c r="E17" s="22"/>
    </row>
  </sheetData>
  <sheetProtection/>
  <mergeCells count="5">
    <mergeCell ref="A2:E2"/>
    <mergeCell ref="D4:E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2021-03-17T08:33:30Z</dcterms:created>
  <dcterms:modified xsi:type="dcterms:W3CDTF">2022-02-08T07:31:10Z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6B656F2B56F147E094067EB290F3A48E</vt:lpwstr>
  </property>
  <property fmtid="{D5CDD505-2E9C-101B-9397-08002B2CF9AE}" pid="4" name="KSOProductBuildV">
    <vt:lpwstr>2052-11.1.0.11294</vt:lpwstr>
  </property>
</Properties>
</file>