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<sst xmlns="http://schemas.openxmlformats.org/spreadsheetml/2006/main" count="98" uniqueCount="85">
  <si>
    <t>兴隆台区2022年政府性基金预算收入预算表</t>
  </si>
  <si>
    <t>单位：万元</t>
  </si>
  <si>
    <r>
      <rPr>
        <sz val="11"/>
        <rFont val="宋体"/>
        <family val="0"/>
      </rPr>
      <t>预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算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科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目</t>
    </r>
  </si>
  <si>
    <r>
      <t>2021</t>
    </r>
    <r>
      <rPr>
        <sz val="11"/>
        <rFont val="宋体"/>
        <family val="0"/>
      </rPr>
      <t>年预计数</t>
    </r>
  </si>
  <si>
    <r>
      <t>2022</t>
    </r>
    <r>
      <rPr>
        <sz val="11"/>
        <rFont val="宋体"/>
        <family val="0"/>
      </rPr>
      <t>年预算数</t>
    </r>
  </si>
  <si>
    <r>
      <t>2022</t>
    </r>
    <r>
      <rPr>
        <sz val="11"/>
        <rFont val="宋体"/>
        <family val="0"/>
      </rPr>
      <t>年预算数比</t>
    </r>
    <r>
      <rPr>
        <sz val="11"/>
        <rFont val="Arial"/>
        <family val="2"/>
      </rPr>
      <t>2021</t>
    </r>
    <r>
      <rPr>
        <sz val="11"/>
        <rFont val="宋体"/>
        <family val="0"/>
      </rPr>
      <t>年预计数</t>
    </r>
  </si>
  <si>
    <r>
      <rPr>
        <sz val="11"/>
        <rFont val="宋体"/>
        <family val="0"/>
      </rPr>
      <t>增减额</t>
    </r>
  </si>
  <si>
    <r>
      <rPr>
        <sz val="11"/>
        <rFont val="宋体"/>
        <family val="0"/>
      </rPr>
      <t>增减</t>
    </r>
    <r>
      <rPr>
        <sz val="11"/>
        <rFont val="Arial"/>
        <family val="2"/>
      </rPr>
      <t>%</t>
    </r>
  </si>
  <si>
    <r>
      <rPr>
        <sz val="11"/>
        <rFont val="宋体"/>
        <family val="0"/>
      </rPr>
      <t>政府性基金收入合计</t>
    </r>
  </si>
  <si>
    <r>
      <t xml:space="preserve">  </t>
    </r>
    <r>
      <rPr>
        <sz val="11"/>
        <rFont val="宋体"/>
        <family val="0"/>
      </rPr>
      <t>国有土地使用权出让收入</t>
    </r>
  </si>
  <si>
    <r>
      <t xml:space="preserve">  </t>
    </r>
    <r>
      <rPr>
        <sz val="11"/>
        <rFont val="宋体"/>
        <family val="0"/>
      </rPr>
      <t>城市公用事业附加收入</t>
    </r>
  </si>
  <si>
    <r>
      <t xml:space="preserve">  </t>
    </r>
    <r>
      <rPr>
        <sz val="11"/>
        <rFont val="宋体"/>
        <family val="0"/>
      </rPr>
      <t>国有土地收益基金收入</t>
    </r>
  </si>
  <si>
    <r>
      <t xml:space="preserve">  </t>
    </r>
    <r>
      <rPr>
        <sz val="11"/>
        <rFont val="宋体"/>
        <family val="0"/>
      </rPr>
      <t>农业土地开发资金收入</t>
    </r>
  </si>
  <si>
    <r>
      <t xml:space="preserve">  </t>
    </r>
    <r>
      <rPr>
        <sz val="11"/>
        <rFont val="宋体"/>
        <family val="0"/>
      </rPr>
      <t>城市基础设施配套费收入</t>
    </r>
  </si>
  <si>
    <r>
      <t xml:space="preserve">  </t>
    </r>
    <r>
      <rPr>
        <sz val="11"/>
        <rFont val="宋体"/>
        <family val="0"/>
      </rPr>
      <t>污水处理费收入</t>
    </r>
  </si>
  <si>
    <r>
      <t xml:space="preserve">  </t>
    </r>
    <r>
      <rPr>
        <sz val="11"/>
        <rFont val="宋体"/>
        <family val="0"/>
      </rPr>
      <t>港口建设费收入</t>
    </r>
  </si>
  <si>
    <r>
      <t xml:space="preserve">  </t>
    </r>
    <r>
      <rPr>
        <sz val="11"/>
        <rFont val="宋体"/>
        <family val="0"/>
      </rPr>
      <t>散装水泥专项资金收入</t>
    </r>
  </si>
  <si>
    <r>
      <t xml:space="preserve">  </t>
    </r>
    <r>
      <rPr>
        <sz val="11"/>
        <rFont val="宋体"/>
        <family val="0"/>
      </rPr>
      <t>新型墙体材料专项基金收入</t>
    </r>
  </si>
  <si>
    <r>
      <t xml:space="preserve">  </t>
    </r>
    <r>
      <rPr>
        <sz val="11"/>
        <rFont val="宋体"/>
        <family val="0"/>
      </rPr>
      <t>彩票发行机构和彩票销售机构的业务费用</t>
    </r>
  </si>
  <si>
    <r>
      <t xml:space="preserve">  </t>
    </r>
    <r>
      <rPr>
        <sz val="11"/>
        <rFont val="宋体"/>
        <family val="0"/>
      </rPr>
      <t>彩票公益金收入</t>
    </r>
  </si>
  <si>
    <r>
      <t xml:space="preserve">  </t>
    </r>
    <r>
      <rPr>
        <sz val="11"/>
        <rFont val="宋体"/>
        <family val="0"/>
      </rPr>
      <t>其他政府性基金收入</t>
    </r>
  </si>
  <si>
    <r>
      <t xml:space="preserve">  </t>
    </r>
    <r>
      <rPr>
        <sz val="11"/>
        <rFont val="宋体"/>
        <family val="0"/>
      </rPr>
      <t>加：上级补助收入</t>
    </r>
  </si>
  <si>
    <r>
      <t xml:space="preserve">      </t>
    </r>
    <r>
      <rPr>
        <sz val="11"/>
        <rFont val="宋体"/>
        <family val="0"/>
      </rPr>
      <t>上年结余</t>
    </r>
  </si>
  <si>
    <r>
      <t xml:space="preserve">      </t>
    </r>
    <r>
      <rPr>
        <sz val="11"/>
        <rFont val="宋体"/>
        <family val="0"/>
      </rPr>
      <t>调入资金</t>
    </r>
  </si>
  <si>
    <r>
      <t xml:space="preserve">      </t>
    </r>
    <r>
      <rPr>
        <sz val="11"/>
        <rFont val="宋体"/>
        <family val="0"/>
      </rPr>
      <t>债务转贷收入</t>
    </r>
  </si>
  <si>
    <r>
      <rPr>
        <sz val="11"/>
        <rFont val="宋体"/>
        <family val="0"/>
      </rPr>
      <t>收入总计</t>
    </r>
  </si>
  <si>
    <t>兴隆台区2022年政府性基金预算支出预算表</t>
  </si>
  <si>
    <r>
      <rPr>
        <sz val="11"/>
        <rFont val="宋体"/>
        <family val="0"/>
      </rPr>
      <t>预算科目</t>
    </r>
  </si>
  <si>
    <r>
      <t>2021</t>
    </r>
    <r>
      <rPr>
        <sz val="11"/>
        <rFont val="宋体"/>
        <family val="0"/>
      </rPr>
      <t>年预算数</t>
    </r>
  </si>
  <si>
    <r>
      <t>2022</t>
    </r>
    <r>
      <rPr>
        <sz val="11"/>
        <rFont val="宋体"/>
        <family val="0"/>
      </rPr>
      <t>年预算数比</t>
    </r>
    <r>
      <rPr>
        <sz val="11"/>
        <rFont val="Arial"/>
        <family val="2"/>
      </rPr>
      <t>2021</t>
    </r>
    <r>
      <rPr>
        <sz val="11"/>
        <rFont val="宋体"/>
        <family val="0"/>
      </rPr>
      <t>年预算数</t>
    </r>
  </si>
  <si>
    <r>
      <rPr>
        <sz val="11"/>
        <rFont val="宋体"/>
        <family val="0"/>
      </rPr>
      <t>政府性基金支出合计</t>
    </r>
  </si>
  <si>
    <r>
      <t xml:space="preserve">  </t>
    </r>
    <r>
      <rPr>
        <sz val="11"/>
        <rFont val="宋体"/>
        <family val="0"/>
      </rPr>
      <t>大中型水库移民后期扶持基金支出</t>
    </r>
  </si>
  <si>
    <r>
      <t xml:space="preserve">  </t>
    </r>
    <r>
      <rPr>
        <sz val="11"/>
        <rFont val="宋体"/>
        <family val="0"/>
      </rPr>
      <t>小型水库移民扶助基金相关支出</t>
    </r>
  </si>
  <si>
    <r>
      <t xml:space="preserve">  </t>
    </r>
    <r>
      <rPr>
        <sz val="11"/>
        <rFont val="宋体"/>
        <family val="0"/>
      </rPr>
      <t>国有土地使用权出让相关支出</t>
    </r>
  </si>
  <si>
    <r>
      <t xml:space="preserve">  </t>
    </r>
    <r>
      <rPr>
        <sz val="11"/>
        <rFont val="宋体"/>
        <family val="0"/>
      </rPr>
      <t>城市公用事业附加相关支出</t>
    </r>
  </si>
  <si>
    <r>
      <t xml:space="preserve">  </t>
    </r>
    <r>
      <rPr>
        <sz val="11"/>
        <rFont val="宋体"/>
        <family val="0"/>
      </rPr>
      <t>国有土地收益基金相关支出</t>
    </r>
  </si>
  <si>
    <r>
      <t xml:space="preserve">  </t>
    </r>
    <r>
      <rPr>
        <sz val="11"/>
        <rFont val="宋体"/>
        <family val="0"/>
      </rPr>
      <t>农业土地开发资金相关支出</t>
    </r>
  </si>
  <si>
    <r>
      <t xml:space="preserve">  </t>
    </r>
    <r>
      <rPr>
        <sz val="11"/>
        <rFont val="宋体"/>
        <family val="0"/>
      </rPr>
      <t>新增建设用地土地有偿使用费相关支出</t>
    </r>
  </si>
  <si>
    <r>
      <t xml:space="preserve">  </t>
    </r>
    <r>
      <rPr>
        <sz val="11"/>
        <rFont val="宋体"/>
        <family val="0"/>
      </rPr>
      <t>城市基础设施配套相关支出</t>
    </r>
  </si>
  <si>
    <r>
      <t xml:space="preserve">  </t>
    </r>
    <r>
      <rPr>
        <sz val="11"/>
        <rFont val="宋体"/>
        <family val="0"/>
      </rPr>
      <t>污水处理费相关支出</t>
    </r>
  </si>
  <si>
    <r>
      <t xml:space="preserve">  </t>
    </r>
    <r>
      <rPr>
        <sz val="11"/>
        <rFont val="宋体"/>
        <family val="0"/>
      </rPr>
      <t>大中型水库库区基金相关支出</t>
    </r>
  </si>
  <si>
    <r>
      <t xml:space="preserve">  </t>
    </r>
    <r>
      <rPr>
        <sz val="11"/>
        <rFont val="宋体"/>
        <family val="0"/>
      </rPr>
      <t>散装水泥专项资金相关支出</t>
    </r>
  </si>
  <si>
    <r>
      <t xml:space="preserve">  </t>
    </r>
    <r>
      <rPr>
        <sz val="11"/>
        <rFont val="宋体"/>
        <family val="0"/>
      </rPr>
      <t>新型墙体材料专项基金相关支出</t>
    </r>
  </si>
  <si>
    <t>旅游发展基金支出</t>
  </si>
  <si>
    <r>
      <t xml:space="preserve">  </t>
    </r>
    <r>
      <rPr>
        <sz val="11"/>
        <rFont val="宋体"/>
        <family val="0"/>
      </rPr>
      <t>彩票发行销售机构业务费安排的支出</t>
    </r>
  </si>
  <si>
    <r>
      <t xml:space="preserve">  </t>
    </r>
    <r>
      <rPr>
        <sz val="11"/>
        <rFont val="宋体"/>
        <family val="0"/>
      </rPr>
      <t>彩票公益金相关支出</t>
    </r>
  </si>
  <si>
    <r>
      <t xml:space="preserve">  </t>
    </r>
    <r>
      <rPr>
        <sz val="11"/>
        <rFont val="宋体"/>
        <family val="0"/>
      </rPr>
      <t>其他政府性基金相关支出</t>
    </r>
  </si>
  <si>
    <r>
      <t xml:space="preserve">  </t>
    </r>
    <r>
      <rPr>
        <sz val="11"/>
        <rFont val="宋体"/>
        <family val="0"/>
      </rPr>
      <t>加：上解上级支出</t>
    </r>
  </si>
  <si>
    <r>
      <t xml:space="preserve">      </t>
    </r>
    <r>
      <rPr>
        <sz val="11"/>
        <rFont val="宋体"/>
        <family val="0"/>
      </rPr>
      <t>调出资金</t>
    </r>
  </si>
  <si>
    <r>
      <t xml:space="preserve">      </t>
    </r>
    <r>
      <rPr>
        <sz val="11"/>
        <rFont val="宋体"/>
        <family val="0"/>
      </rPr>
      <t>债务还本支出</t>
    </r>
  </si>
  <si>
    <r>
      <t xml:space="preserve">      </t>
    </r>
    <r>
      <rPr>
        <sz val="11"/>
        <rFont val="宋体"/>
        <family val="0"/>
      </rPr>
      <t>结转下年</t>
    </r>
  </si>
  <si>
    <r>
      <rPr>
        <sz val="11"/>
        <rFont val="宋体"/>
        <family val="0"/>
      </rPr>
      <t>支出总计</t>
    </r>
  </si>
  <si>
    <t>兴隆台区本级2022年政府性基金预算支出预算表（按功能分类）</t>
  </si>
  <si>
    <t>文化旅游体育与传媒支出</t>
  </si>
  <si>
    <r>
      <t xml:space="preserve">      </t>
    </r>
    <r>
      <rPr>
        <sz val="11"/>
        <rFont val="宋体"/>
        <family val="0"/>
      </rPr>
      <t>旅游发展基金支出</t>
    </r>
  </si>
  <si>
    <r>
      <t xml:space="preserve">             </t>
    </r>
    <r>
      <rPr>
        <sz val="11"/>
        <rFont val="宋体"/>
        <family val="0"/>
      </rPr>
      <t>地方旅游开发项目补助</t>
    </r>
  </si>
  <si>
    <t>社会保障和就业支出</t>
  </si>
  <si>
    <r>
      <t xml:space="preserve">       </t>
    </r>
    <r>
      <rPr>
        <sz val="11"/>
        <rFont val="宋体"/>
        <family val="0"/>
      </rPr>
      <t>大中型水库移民后期扶持基金支出</t>
    </r>
  </si>
  <si>
    <r>
      <t xml:space="preserve">               </t>
    </r>
    <r>
      <rPr>
        <sz val="11"/>
        <rFont val="宋体"/>
        <family val="0"/>
      </rPr>
      <t>移民补助</t>
    </r>
  </si>
  <si>
    <r>
      <t xml:space="preserve">               </t>
    </r>
    <r>
      <rPr>
        <sz val="11"/>
        <rFont val="宋体"/>
        <family val="0"/>
      </rPr>
      <t>基础设施建设和经济发展</t>
    </r>
  </si>
  <si>
    <t>城乡社区支出</t>
  </si>
  <si>
    <r>
      <t xml:space="preserve">        </t>
    </r>
    <r>
      <rPr>
        <sz val="11"/>
        <rFont val="宋体"/>
        <family val="0"/>
      </rPr>
      <t>国有土地使用权出让相关支出</t>
    </r>
  </si>
  <si>
    <r>
      <t xml:space="preserve">               </t>
    </r>
    <r>
      <rPr>
        <sz val="11"/>
        <rFont val="宋体"/>
        <family val="0"/>
      </rPr>
      <t>征地和拆迁补偿支出</t>
    </r>
  </si>
  <si>
    <r>
      <t xml:space="preserve">        </t>
    </r>
    <r>
      <rPr>
        <sz val="11"/>
        <rFont val="宋体"/>
        <family val="0"/>
      </rPr>
      <t>污水处理费相关支出</t>
    </r>
  </si>
  <si>
    <r>
      <t xml:space="preserve">                </t>
    </r>
    <r>
      <rPr>
        <sz val="11"/>
        <rFont val="宋体"/>
        <family val="0"/>
      </rPr>
      <t>其他污水处理费安排的支出</t>
    </r>
  </si>
  <si>
    <r>
      <t xml:space="preserve">        </t>
    </r>
    <r>
      <rPr>
        <sz val="11"/>
        <rFont val="宋体"/>
        <family val="0"/>
      </rPr>
      <t>国有土地使用权出让收入对应专项债务相关支出</t>
    </r>
  </si>
  <si>
    <r>
      <t xml:space="preserve">                </t>
    </r>
    <r>
      <rPr>
        <sz val="11"/>
        <rFont val="宋体"/>
        <family val="0"/>
      </rPr>
      <t>其他国有土地使用权出让收入对应专项债务收入安排的支出</t>
    </r>
  </si>
  <si>
    <t>2022年政府性基金区对下转移性支出预算表</t>
  </si>
  <si>
    <t>单位:万元</t>
  </si>
  <si>
    <t>项目</t>
  </si>
  <si>
    <t>2022年预算数</t>
  </si>
  <si>
    <t>政府性基金预算区对下转移性支出合计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</si>
  <si>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</si>
  <si>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</si>
  <si>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</si>
  <si>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</si>
  <si>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</si>
  <si>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</si>
  <si>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按地区划分：</t>
  </si>
  <si>
    <t>2021年地方政府专项债务限额、余额情况表</t>
  </si>
  <si>
    <t>单位：亿元</t>
  </si>
  <si>
    <t>地区</t>
  </si>
  <si>
    <t>专项债务限额</t>
  </si>
  <si>
    <t>专项债务余额</t>
  </si>
  <si>
    <t>兴隆台区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</si>
</sst>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0_ "/>
    <numFmt numFmtId="179" formatCode="0.0_ 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20"/>
      <name val="黑体"/>
      <family val="3"/>
    </font>
    <font>
      <sz val="11"/>
      <name val="Arial"/>
      <family val="2"/>
    </font>
    <font>
      <sz val="11"/>
      <color indexed="8"/>
      <name val="Tahoma"/>
      <family val="2"/>
    </font>
    <font>
      <sz val="12"/>
      <name val="黑体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Protection="0">
      <alignment vertical="center"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 applyProtection="0">
      <alignment vertical="center"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 applyProtection="0">
      <alignment vertical="center"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Protection="0">
      <alignment vertical="center"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  <xf numFmtId="43" fontId="9" fillId="0" borderId="0" applyProtection="0">
      <alignment vertical="center"/>
    </xf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7" fillId="0" borderId="0" xfId="19" applyNumberFormat="1" applyFont="1" applyFill="1" applyBorder="1" applyAlignment="1">
      <alignment horizontal="center" vertical="center"/>
    </xf>
    <xf numFmtId="0" fontId="0" fillId="0" borderId="0" xfId="19" applyNumberFormat="1" applyFont="1" applyFill="1" applyBorder="1" applyAlignment="1">
      <alignment vertical="center"/>
    </xf>
    <xf numFmtId="176" fontId="0" fillId="0" borderId="0" xfId="19" applyNumberFormat="1" applyFont="1" applyFill="1" applyBorder="1" applyAlignment="1">
      <alignment horizontal="center" vertical="center"/>
    </xf>
    <xf numFmtId="0" fontId="1" fillId="0" borderId="9" xfId="19" applyNumberFormat="1" applyFont="1" applyFill="1" applyBorder="1" applyAlignment="1">
      <alignment horizontal="right"/>
    </xf>
    <xf numFmtId="0" fontId="8" fillId="0" borderId="11" xfId="19" applyNumberFormat="1" applyFont="1" applyFill="1" applyBorder="1" applyAlignment="1">
      <alignment horizontal="center" vertical="center"/>
    </xf>
    <xf numFmtId="177" fontId="8" fillId="33" borderId="11" xfId="70" applyNumberFormat="1" applyFont="1" applyFill="1" applyBorder="1" applyAlignment="1">
      <alignment horizontal="center" vertical="center"/>
    </xf>
    <xf numFmtId="177" fontId="8" fillId="0" borderId="11" xfId="70" applyNumberFormat="1" applyFont="1" applyFill="1" applyBorder="1" applyAlignment="1">
      <alignment horizontal="center" vertical="center"/>
    </xf>
    <xf numFmtId="177" fontId="8" fillId="33" borderId="12" xfId="70" applyNumberFormat="1" applyFont="1" applyFill="1" applyBorder="1" applyAlignment="1">
      <alignment horizontal="center" vertical="center"/>
    </xf>
    <xf numFmtId="177" fontId="8" fillId="33" borderId="13" xfId="70" applyNumberFormat="1" applyFont="1" applyFill="1" applyBorder="1" applyAlignment="1">
      <alignment horizontal="center" vertical="center"/>
    </xf>
    <xf numFmtId="0" fontId="8" fillId="0" borderId="14" xfId="19" applyNumberFormat="1" applyFont="1" applyFill="1" applyBorder="1" applyAlignment="1">
      <alignment horizontal="center" vertical="center"/>
    </xf>
    <xf numFmtId="177" fontId="8" fillId="33" borderId="14" xfId="70" applyNumberFormat="1" applyFont="1" applyFill="1" applyBorder="1" applyAlignment="1">
      <alignment horizontal="center" vertical="center"/>
    </xf>
    <xf numFmtId="177" fontId="8" fillId="0" borderId="14" xfId="70" applyNumberFormat="1" applyFont="1" applyFill="1" applyBorder="1" applyAlignment="1">
      <alignment horizontal="center" vertical="center"/>
    </xf>
    <xf numFmtId="177" fontId="8" fillId="0" borderId="10" xfId="70" applyNumberFormat="1" applyFont="1" applyFill="1" applyBorder="1" applyAlignment="1">
      <alignment horizontal="center" vertical="center"/>
    </xf>
    <xf numFmtId="0" fontId="8" fillId="33" borderId="10" xfId="29" applyNumberFormat="1" applyFont="1" applyFill="1" applyBorder="1" applyAlignment="1">
      <alignment horizontal="left" vertical="center"/>
    </xf>
    <xf numFmtId="178" fontId="8" fillId="0" borderId="10" xfId="24" applyNumberFormat="1" applyFont="1" applyFill="1" applyBorder="1" applyAlignment="1">
      <alignment vertical="center"/>
    </xf>
    <xf numFmtId="178" fontId="8" fillId="0" borderId="10" xfId="60" applyNumberFormat="1" applyFont="1" applyFill="1" applyBorder="1" applyAlignment="1">
      <alignment vertical="center"/>
    </xf>
    <xf numFmtId="179" fontId="8" fillId="0" borderId="10" xfId="60" applyNumberFormat="1" applyFont="1" applyFill="1" applyBorder="1" applyAlignment="1">
      <alignment horizontal="right" vertical="center"/>
    </xf>
    <xf numFmtId="0" fontId="3" fillId="0" borderId="10" xfId="29" applyNumberFormat="1" applyFont="1" applyFill="1" applyBorder="1" applyAlignment="1">
      <alignment horizontal="left" vertical="center" wrapText="1"/>
    </xf>
    <xf numFmtId="0" fontId="8" fillId="0" borderId="10" xfId="29" applyNumberFormat="1" applyFont="1" applyFill="1" applyBorder="1" applyAlignment="1">
      <alignment horizontal="left" vertical="center" wrapText="1"/>
    </xf>
    <xf numFmtId="0" fontId="8" fillId="0" borderId="10" xfId="29" applyNumberFormat="1" applyFont="1" applyFill="1" applyBorder="1" applyAlignment="1">
      <alignment horizontal="left" vertical="center"/>
    </xf>
    <xf numFmtId="0" fontId="3" fillId="0" borderId="10" xfId="29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29" applyNumberFormat="1" applyFont="1" applyFill="1" applyBorder="1" applyAlignment="1">
      <alignment horizontal="left" vertical="center"/>
    </xf>
    <xf numFmtId="0" fontId="1" fillId="0" borderId="12" xfId="29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8" fillId="0" borderId="10" xfId="24" applyNumberFormat="1" applyFont="1" applyFill="1" applyBorder="1" applyAlignment="1">
      <alignment vertical="center"/>
    </xf>
    <xf numFmtId="0" fontId="8" fillId="0" borderId="12" xfId="29" applyNumberFormat="1" applyFont="1" applyFill="1" applyBorder="1" applyAlignment="1">
      <alignment horizontal="center" vertical="center"/>
    </xf>
    <xf numFmtId="0" fontId="7" fillId="0" borderId="0" xfId="69" applyNumberFormat="1" applyFont="1" applyFill="1" applyBorder="1" applyAlignment="1">
      <alignment horizontal="center" vertical="center"/>
    </xf>
    <xf numFmtId="14" fontId="10" fillId="0" borderId="0" xfId="69" applyNumberFormat="1" applyFont="1" applyFill="1" applyBorder="1" applyAlignment="1">
      <alignment horizontal="left"/>
    </xf>
    <xf numFmtId="0" fontId="0" fillId="0" borderId="0" xfId="69" applyNumberFormat="1" applyFont="1" applyFill="1" applyBorder="1" applyAlignment="1">
      <alignment/>
    </xf>
    <xf numFmtId="0" fontId="1" fillId="0" borderId="0" xfId="69" applyNumberFormat="1" applyFont="1" applyFill="1" applyBorder="1" applyAlignment="1">
      <alignment horizontal="right"/>
    </xf>
    <xf numFmtId="0" fontId="8" fillId="0" borderId="10" xfId="69" applyNumberFormat="1" applyFont="1" applyFill="1" applyBorder="1" applyAlignment="1">
      <alignment horizontal="center" vertical="center"/>
    </xf>
    <xf numFmtId="177" fontId="8" fillId="0" borderId="12" xfId="70" applyNumberFormat="1" applyFont="1" applyFill="1" applyBorder="1" applyAlignment="1">
      <alignment horizontal="center" vertical="center"/>
    </xf>
    <xf numFmtId="177" fontId="8" fillId="0" borderId="13" xfId="70" applyNumberFormat="1" applyFont="1" applyFill="1" applyBorder="1" applyAlignment="1">
      <alignment horizontal="center" vertical="center"/>
    </xf>
    <xf numFmtId="49" fontId="8" fillId="0" borderId="10" xfId="29" applyNumberFormat="1" applyFont="1" applyFill="1" applyBorder="1" applyAlignment="1">
      <alignment horizontal="left" vertical="center"/>
    </xf>
    <xf numFmtId="49" fontId="8" fillId="0" borderId="10" xfId="63" applyNumberFormat="1" applyFont="1" applyFill="1" applyBorder="1" applyAlignment="1">
      <alignment horizontal="left" vertical="center"/>
    </xf>
    <xf numFmtId="178" fontId="8" fillId="0" borderId="10" xfId="43" applyNumberFormat="1" applyFont="1" applyFill="1" applyBorder="1" applyAlignment="1">
      <alignment vertical="center"/>
    </xf>
    <xf numFmtId="49" fontId="8" fillId="0" borderId="10" xfId="63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（11月12日）2011年全省财政收入预算（2000亿元） 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（11月12日）2011年全省财政收入预算（2000亿元）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千位分隔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6" sqref="C26"/>
    </sheetView>
  </sheetViews>
  <sheetFormatPr defaultColWidth="9.00390625" defaultRowHeight="14.25"/>
  <cols>
    <col min="1" max="1" width="38.50390625" style="0" customWidth="1"/>
    <col min="2" max="5" width="19.25390625" style="0" customWidth="1"/>
  </cols>
  <sheetData>
    <row r="1" ht="12.75" customHeight="1">
      <c r="A1" s="18"/>
    </row>
    <row r="2" spans="1:5" ht="30" customHeight="1">
      <c r="A2" s="48" t="s">
        <v>0</v>
      </c>
      <c r="B2" s="48"/>
      <c r="C2" s="48"/>
      <c r="D2" s="48"/>
      <c r="E2" s="48"/>
    </row>
    <row r="3" spans="1:5" ht="21.75" customHeight="1">
      <c r="A3" s="49"/>
      <c r="B3" s="50"/>
      <c r="C3" s="50"/>
      <c r="D3" s="50"/>
      <c r="E3" s="51" t="s">
        <v>1</v>
      </c>
    </row>
    <row r="4" spans="1:5" ht="18.75" customHeight="1">
      <c r="A4" s="52" t="s">
        <v>2</v>
      </c>
      <c r="B4" s="25" t="s">
        <v>3</v>
      </c>
      <c r="C4" s="25" t="s">
        <v>4</v>
      </c>
      <c r="D4" s="53" t="s">
        <v>5</v>
      </c>
      <c r="E4" s="54"/>
    </row>
    <row r="5" spans="1:5" ht="18.75" customHeight="1">
      <c r="A5" s="52"/>
      <c r="B5" s="30"/>
      <c r="C5" s="30"/>
      <c r="D5" s="31" t="s">
        <v>6</v>
      </c>
      <c r="E5" s="31" t="s">
        <v>7</v>
      </c>
    </row>
    <row r="6" spans="1:5" ht="18.75" customHeight="1">
      <c r="A6" s="55" t="s">
        <v>8</v>
      </c>
      <c r="B6" s="33">
        <f>SUM(B7:B18)</f>
        <v>31821</v>
      </c>
      <c r="C6" s="34">
        <f>SUM(C7:C18)</f>
        <v>16000</v>
      </c>
      <c r="D6" s="34">
        <f aca="true" t="shared" si="0" ref="D6:D18">C6-B6</f>
        <v>-15821</v>
      </c>
      <c r="E6" s="35">
        <f aca="true" t="shared" si="1" ref="E6:E18">IF(B6=0,,ROUND(D6/B6*100,1))</f>
        <v>-49.7</v>
      </c>
    </row>
    <row r="7" spans="1:5" ht="18.75" customHeight="1">
      <c r="A7" s="56" t="s">
        <v>9</v>
      </c>
      <c r="B7" s="33">
        <v>13369</v>
      </c>
      <c r="C7" s="57">
        <v>8000</v>
      </c>
      <c r="D7" s="34">
        <f t="shared" si="0"/>
        <v>-5369</v>
      </c>
      <c r="E7" s="35">
        <f t="shared" si="1"/>
        <v>-40.2</v>
      </c>
    </row>
    <row r="8" spans="1:5" ht="18.75" customHeight="1">
      <c r="A8" s="56" t="s">
        <v>10</v>
      </c>
      <c r="B8" s="33">
        <v>0</v>
      </c>
      <c r="C8" s="57"/>
      <c r="D8" s="34">
        <f t="shared" si="0"/>
        <v>0</v>
      </c>
      <c r="E8" s="35">
        <f t="shared" si="1"/>
        <v>0</v>
      </c>
    </row>
    <row r="9" spans="1:5" ht="18.75" customHeight="1">
      <c r="A9" s="56" t="s">
        <v>11</v>
      </c>
      <c r="B9" s="33">
        <v>0</v>
      </c>
      <c r="C9" s="57"/>
      <c r="D9" s="34">
        <f t="shared" si="0"/>
        <v>0</v>
      </c>
      <c r="E9" s="35">
        <f t="shared" si="1"/>
        <v>0</v>
      </c>
    </row>
    <row r="10" spans="1:5" ht="18.75" customHeight="1">
      <c r="A10" s="56" t="s">
        <v>12</v>
      </c>
      <c r="B10" s="33">
        <v>0</v>
      </c>
      <c r="C10" s="57"/>
      <c r="D10" s="34">
        <f t="shared" si="0"/>
        <v>0</v>
      </c>
      <c r="E10" s="35">
        <f t="shared" si="1"/>
        <v>0</v>
      </c>
    </row>
    <row r="11" spans="1:5" ht="18.75" customHeight="1">
      <c r="A11" s="56" t="s">
        <v>13</v>
      </c>
      <c r="B11" s="33">
        <v>18452</v>
      </c>
      <c r="C11" s="57">
        <v>8000</v>
      </c>
      <c r="D11" s="34">
        <f t="shared" si="0"/>
        <v>-10452</v>
      </c>
      <c r="E11" s="35">
        <f t="shared" si="1"/>
        <v>-56.6</v>
      </c>
    </row>
    <row r="12" spans="1:5" ht="18.75" customHeight="1">
      <c r="A12" s="56" t="s">
        <v>14</v>
      </c>
      <c r="B12" s="33"/>
      <c r="C12" s="57"/>
      <c r="D12" s="34">
        <f t="shared" si="0"/>
        <v>0</v>
      </c>
      <c r="E12" s="35">
        <f t="shared" si="1"/>
        <v>0</v>
      </c>
    </row>
    <row r="13" spans="1:5" ht="18.75" customHeight="1">
      <c r="A13" s="56" t="s">
        <v>15</v>
      </c>
      <c r="B13" s="33"/>
      <c r="C13" s="57"/>
      <c r="D13" s="34">
        <f t="shared" si="0"/>
        <v>0</v>
      </c>
      <c r="E13" s="35">
        <f t="shared" si="1"/>
        <v>0</v>
      </c>
    </row>
    <row r="14" spans="1:5" ht="18.75" customHeight="1">
      <c r="A14" s="56" t="s">
        <v>16</v>
      </c>
      <c r="B14" s="33"/>
      <c r="C14" s="57"/>
      <c r="D14" s="34">
        <f t="shared" si="0"/>
        <v>0</v>
      </c>
      <c r="E14" s="35">
        <f t="shared" si="1"/>
        <v>0</v>
      </c>
    </row>
    <row r="15" spans="1:5" ht="18.75" customHeight="1">
      <c r="A15" s="56" t="s">
        <v>17</v>
      </c>
      <c r="B15" s="33"/>
      <c r="C15" s="57"/>
      <c r="D15" s="34">
        <f t="shared" si="0"/>
        <v>0</v>
      </c>
      <c r="E15" s="35">
        <f t="shared" si="1"/>
        <v>0</v>
      </c>
    </row>
    <row r="16" spans="1:5" ht="18.75" customHeight="1">
      <c r="A16" s="56" t="s">
        <v>18</v>
      </c>
      <c r="B16" s="33"/>
      <c r="C16" s="57"/>
      <c r="D16" s="34">
        <f t="shared" si="0"/>
        <v>0</v>
      </c>
      <c r="E16" s="35">
        <f t="shared" si="1"/>
        <v>0</v>
      </c>
    </row>
    <row r="17" spans="1:5" ht="18.75" customHeight="1">
      <c r="A17" s="56" t="s">
        <v>19</v>
      </c>
      <c r="B17" s="33"/>
      <c r="C17" s="57"/>
      <c r="D17" s="34">
        <f t="shared" si="0"/>
        <v>0</v>
      </c>
      <c r="E17" s="35">
        <f t="shared" si="1"/>
        <v>0</v>
      </c>
    </row>
    <row r="18" spans="1:5" ht="18.75" customHeight="1">
      <c r="A18" s="56" t="s">
        <v>20</v>
      </c>
      <c r="B18" s="33"/>
      <c r="C18" s="57"/>
      <c r="D18" s="34">
        <f t="shared" si="0"/>
        <v>0</v>
      </c>
      <c r="E18" s="35">
        <f t="shared" si="1"/>
        <v>0</v>
      </c>
    </row>
    <row r="19" spans="1:5" ht="18.75" customHeight="1">
      <c r="A19" s="56"/>
      <c r="B19" s="33"/>
      <c r="C19" s="34"/>
      <c r="D19" s="34"/>
      <c r="E19" s="35"/>
    </row>
    <row r="20" spans="1:5" ht="18.75" customHeight="1">
      <c r="A20" s="56" t="s">
        <v>21</v>
      </c>
      <c r="B20" s="33"/>
      <c r="C20" s="34"/>
      <c r="D20" s="34"/>
      <c r="E20" s="35"/>
    </row>
    <row r="21" spans="1:5" ht="18.75" customHeight="1">
      <c r="A21" s="56" t="s">
        <v>22</v>
      </c>
      <c r="B21" s="33"/>
      <c r="C21" s="34"/>
      <c r="D21" s="34"/>
      <c r="E21" s="35"/>
    </row>
    <row r="22" spans="1:5" ht="18.75" customHeight="1">
      <c r="A22" s="56" t="s">
        <v>23</v>
      </c>
      <c r="B22" s="33"/>
      <c r="C22" s="34"/>
      <c r="D22" s="34"/>
      <c r="E22" s="35"/>
    </row>
    <row r="23" spans="1:5" ht="18.75" customHeight="1">
      <c r="A23" s="56" t="s">
        <v>24</v>
      </c>
      <c r="B23" s="33"/>
      <c r="C23" s="34"/>
      <c r="D23" s="34"/>
      <c r="E23" s="35"/>
    </row>
    <row r="24" spans="1:5" ht="18.75" customHeight="1">
      <c r="A24" s="58" t="s">
        <v>25</v>
      </c>
      <c r="B24" s="33"/>
      <c r="C24" s="34">
        <f>SUM(C6,C20,C21)</f>
        <v>16000</v>
      </c>
      <c r="D24" s="34"/>
      <c r="E24" s="35"/>
    </row>
    <row r="25" ht="24" customHeight="1"/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31" sqref="C31"/>
    </sheetView>
  </sheetViews>
  <sheetFormatPr defaultColWidth="9.00390625" defaultRowHeight="14.25"/>
  <cols>
    <col min="1" max="1" width="35.75390625" style="0" customWidth="1"/>
    <col min="2" max="5" width="20.625" style="0" customWidth="1"/>
  </cols>
  <sheetData>
    <row r="1" ht="14.25">
      <c r="A1" s="18"/>
    </row>
    <row r="2" spans="1:5" ht="25.5">
      <c r="A2" s="19" t="s">
        <v>26</v>
      </c>
      <c r="B2" s="19"/>
      <c r="C2" s="19"/>
      <c r="D2" s="19"/>
      <c r="E2" s="19"/>
    </row>
    <row r="3" spans="1:5" ht="18.75" customHeight="1">
      <c r="A3" s="20"/>
      <c r="B3" s="21"/>
      <c r="C3" s="21"/>
      <c r="D3" s="20"/>
      <c r="E3" s="22" t="s">
        <v>1</v>
      </c>
    </row>
    <row r="4" spans="1:5" ht="18.75" customHeight="1">
      <c r="A4" s="23" t="s">
        <v>27</v>
      </c>
      <c r="B4" s="24" t="s">
        <v>28</v>
      </c>
      <c r="C4" s="25" t="s">
        <v>4</v>
      </c>
      <c r="D4" s="26" t="s">
        <v>29</v>
      </c>
      <c r="E4" s="27"/>
    </row>
    <row r="5" spans="1:5" ht="18.75" customHeight="1">
      <c r="A5" s="28"/>
      <c r="B5" s="29"/>
      <c r="C5" s="30"/>
      <c r="D5" s="31" t="s">
        <v>6</v>
      </c>
      <c r="E5" s="31" t="s">
        <v>7</v>
      </c>
    </row>
    <row r="6" spans="1:5" ht="18.75" customHeight="1">
      <c r="A6" s="32" t="s">
        <v>30</v>
      </c>
      <c r="B6" s="33">
        <v>6800</v>
      </c>
      <c r="C6" s="33">
        <v>8000</v>
      </c>
      <c r="D6" s="34">
        <f aca="true" t="shared" si="0" ref="D6:D23">C6-B6</f>
        <v>1200</v>
      </c>
      <c r="E6" s="35">
        <f aca="true" t="shared" si="1" ref="E6:E22">IF(B6=0,,ROUND(D6/B6*100,1))</f>
        <v>17.6</v>
      </c>
    </row>
    <row r="7" spans="1:5" ht="18.75" customHeight="1">
      <c r="A7" s="37" t="s">
        <v>31</v>
      </c>
      <c r="B7" s="33"/>
      <c r="C7" s="33"/>
      <c r="D7" s="34">
        <f t="shared" si="0"/>
        <v>0</v>
      </c>
      <c r="E7" s="35">
        <f t="shared" si="1"/>
        <v>0</v>
      </c>
    </row>
    <row r="8" spans="1:5" ht="18.75" customHeight="1">
      <c r="A8" s="37" t="s">
        <v>32</v>
      </c>
      <c r="B8" s="33"/>
      <c r="C8" s="33"/>
      <c r="D8" s="34">
        <f t="shared" si="0"/>
        <v>0</v>
      </c>
      <c r="E8" s="35">
        <f t="shared" si="1"/>
        <v>0</v>
      </c>
    </row>
    <row r="9" spans="1:5" ht="18.75" customHeight="1">
      <c r="A9" s="37" t="s">
        <v>33</v>
      </c>
      <c r="B9" s="33">
        <v>6800</v>
      </c>
      <c r="C9" s="33"/>
      <c r="D9" s="34">
        <f t="shared" si="0"/>
        <v>-6800</v>
      </c>
      <c r="E9" s="35">
        <f t="shared" si="1"/>
        <v>-100</v>
      </c>
    </row>
    <row r="10" spans="1:5" ht="18.75" customHeight="1">
      <c r="A10" s="37" t="s">
        <v>34</v>
      </c>
      <c r="B10" s="33">
        <v>0</v>
      </c>
      <c r="C10" s="33"/>
      <c r="D10" s="34">
        <f t="shared" si="0"/>
        <v>0</v>
      </c>
      <c r="E10" s="35">
        <f t="shared" si="1"/>
        <v>0</v>
      </c>
    </row>
    <row r="11" spans="1:5" ht="18.75" customHeight="1">
      <c r="A11" s="37" t="s">
        <v>35</v>
      </c>
      <c r="B11" s="33"/>
      <c r="C11" s="33"/>
      <c r="D11" s="34">
        <f t="shared" si="0"/>
        <v>0</v>
      </c>
      <c r="E11" s="35">
        <f t="shared" si="1"/>
        <v>0</v>
      </c>
    </row>
    <row r="12" spans="1:5" ht="18.75" customHeight="1">
      <c r="A12" s="38" t="s">
        <v>36</v>
      </c>
      <c r="B12" s="33"/>
      <c r="C12" s="33"/>
      <c r="D12" s="34">
        <f t="shared" si="0"/>
        <v>0</v>
      </c>
      <c r="E12" s="35">
        <f t="shared" si="1"/>
        <v>0</v>
      </c>
    </row>
    <row r="13" spans="1:5" ht="18.75" customHeight="1">
      <c r="A13" s="38" t="s">
        <v>37</v>
      </c>
      <c r="B13" s="33"/>
      <c r="C13" s="33"/>
      <c r="D13" s="34">
        <f t="shared" si="0"/>
        <v>0</v>
      </c>
      <c r="E13" s="35">
        <f t="shared" si="1"/>
        <v>0</v>
      </c>
    </row>
    <row r="14" spans="1:5" ht="18.75" customHeight="1">
      <c r="A14" s="43" t="s">
        <v>38</v>
      </c>
      <c r="B14" s="33"/>
      <c r="C14" s="33"/>
      <c r="D14" s="34">
        <f t="shared" si="0"/>
        <v>0</v>
      </c>
      <c r="E14" s="35">
        <f t="shared" si="1"/>
        <v>0</v>
      </c>
    </row>
    <row r="15" spans="1:5" ht="18.75" customHeight="1">
      <c r="A15" s="43" t="s">
        <v>39</v>
      </c>
      <c r="B15" s="33"/>
      <c r="C15" s="33"/>
      <c r="D15" s="34">
        <f t="shared" si="0"/>
        <v>0</v>
      </c>
      <c r="E15" s="35">
        <f t="shared" si="1"/>
        <v>0</v>
      </c>
    </row>
    <row r="16" spans="1:5" ht="18.75" customHeight="1">
      <c r="A16" s="43" t="s">
        <v>40</v>
      </c>
      <c r="B16" s="33"/>
      <c r="C16" s="33"/>
      <c r="D16" s="34">
        <f t="shared" si="0"/>
        <v>0</v>
      </c>
      <c r="E16" s="35">
        <f t="shared" si="1"/>
        <v>0</v>
      </c>
    </row>
    <row r="17" spans="1:5" ht="18.75" customHeight="1">
      <c r="A17" s="43" t="s">
        <v>41</v>
      </c>
      <c r="B17" s="33"/>
      <c r="C17" s="33"/>
      <c r="D17" s="34">
        <f t="shared" si="0"/>
        <v>0</v>
      </c>
      <c r="E17" s="35">
        <f t="shared" si="1"/>
        <v>0</v>
      </c>
    </row>
    <row r="18" spans="1:5" ht="18.75" customHeight="1">
      <c r="A18" s="43" t="s">
        <v>42</v>
      </c>
      <c r="B18" s="33"/>
      <c r="C18" s="33"/>
      <c r="D18" s="34">
        <f t="shared" si="0"/>
        <v>0</v>
      </c>
      <c r="E18" s="35">
        <f t="shared" si="1"/>
        <v>0</v>
      </c>
    </row>
    <row r="19" spans="1:5" ht="18.75" customHeight="1">
      <c r="A19" s="44" t="s">
        <v>43</v>
      </c>
      <c r="B19" s="33"/>
      <c r="C19" s="33"/>
      <c r="D19" s="34">
        <f t="shared" si="0"/>
        <v>0</v>
      </c>
      <c r="E19" s="35">
        <f t="shared" si="1"/>
        <v>0</v>
      </c>
    </row>
    <row r="20" spans="1:5" ht="18.75" customHeight="1">
      <c r="A20" s="43" t="s">
        <v>44</v>
      </c>
      <c r="B20" s="33"/>
      <c r="C20" s="33"/>
      <c r="D20" s="34">
        <f t="shared" si="0"/>
        <v>0</v>
      </c>
      <c r="E20" s="35">
        <f t="shared" si="1"/>
        <v>0</v>
      </c>
    </row>
    <row r="21" spans="1:5" ht="18.75" customHeight="1">
      <c r="A21" s="43" t="s">
        <v>45</v>
      </c>
      <c r="B21" s="33"/>
      <c r="C21" s="33"/>
      <c r="D21" s="34">
        <f t="shared" si="0"/>
        <v>0</v>
      </c>
      <c r="E21" s="35">
        <f t="shared" si="1"/>
        <v>0</v>
      </c>
    </row>
    <row r="22" spans="1:5" ht="18.75" customHeight="1">
      <c r="A22" s="43" t="s">
        <v>46</v>
      </c>
      <c r="B22" s="33"/>
      <c r="C22" s="33">
        <v>8000</v>
      </c>
      <c r="D22" s="34">
        <f t="shared" si="0"/>
        <v>8000</v>
      </c>
      <c r="E22" s="35">
        <f t="shared" si="1"/>
        <v>0</v>
      </c>
    </row>
    <row r="23" spans="1:5" ht="18.75" customHeight="1">
      <c r="A23" s="43"/>
      <c r="B23" s="45"/>
      <c r="C23" s="33"/>
      <c r="D23" s="34">
        <f t="shared" si="0"/>
        <v>0</v>
      </c>
      <c r="E23" s="35"/>
    </row>
    <row r="24" spans="1:5" ht="18.75" customHeight="1">
      <c r="A24" s="43" t="s">
        <v>47</v>
      </c>
      <c r="B24" s="46"/>
      <c r="C24" s="33">
        <v>3200</v>
      </c>
      <c r="D24" s="34"/>
      <c r="E24" s="35"/>
    </row>
    <row r="25" spans="1:5" ht="18.75" customHeight="1">
      <c r="A25" s="43" t="s">
        <v>48</v>
      </c>
      <c r="B25" s="46"/>
      <c r="C25" s="33">
        <v>4800</v>
      </c>
      <c r="D25" s="34"/>
      <c r="E25" s="35"/>
    </row>
    <row r="26" spans="1:5" ht="18.75" customHeight="1">
      <c r="A26" s="43" t="s">
        <v>49</v>
      </c>
      <c r="B26" s="46"/>
      <c r="C26" s="33"/>
      <c r="D26" s="34"/>
      <c r="E26" s="35"/>
    </row>
    <row r="27" spans="1:5" ht="18.75" customHeight="1">
      <c r="A27" s="43" t="s">
        <v>24</v>
      </c>
      <c r="B27" s="33"/>
      <c r="C27" s="33"/>
      <c r="D27" s="34"/>
      <c r="E27" s="35"/>
    </row>
    <row r="28" spans="1:5" ht="18.75" customHeight="1">
      <c r="A28" s="43" t="s">
        <v>50</v>
      </c>
      <c r="B28" s="33"/>
      <c r="C28" s="33"/>
      <c r="D28" s="34"/>
      <c r="E28" s="35"/>
    </row>
    <row r="29" spans="1:5" ht="18.75" customHeight="1">
      <c r="A29" s="43"/>
      <c r="B29" s="45"/>
      <c r="C29" s="33"/>
      <c r="D29" s="34"/>
      <c r="E29" s="35"/>
    </row>
    <row r="30" spans="1:5" ht="18.75" customHeight="1">
      <c r="A30" s="47" t="s">
        <v>51</v>
      </c>
      <c r="B30" s="33"/>
      <c r="C30" s="33">
        <f>SUM(C6,C24,C26,C25,C28)</f>
        <v>16000</v>
      </c>
      <c r="D30" s="34"/>
      <c r="E30" s="35"/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4" sqref="A24"/>
    </sheetView>
  </sheetViews>
  <sheetFormatPr defaultColWidth="9.00390625" defaultRowHeight="14.25"/>
  <cols>
    <col min="1" max="1" width="48.625" style="17" customWidth="1"/>
    <col min="2" max="2" width="15.75390625" style="17" customWidth="1"/>
    <col min="3" max="3" width="19.25390625" style="17" customWidth="1"/>
    <col min="4" max="4" width="16.625" style="17" customWidth="1"/>
    <col min="5" max="5" width="23.00390625" style="17" customWidth="1"/>
    <col min="6" max="16384" width="9.00390625" style="17" customWidth="1"/>
  </cols>
  <sheetData>
    <row r="1" spans="1:5" ht="14.25">
      <c r="A1" s="18"/>
      <c r="B1"/>
      <c r="C1"/>
      <c r="D1"/>
      <c r="E1"/>
    </row>
    <row r="2" spans="1:5" ht="25.5">
      <c r="A2" s="19" t="s">
        <v>52</v>
      </c>
      <c r="B2" s="19"/>
      <c r="C2" s="19"/>
      <c r="D2" s="19"/>
      <c r="E2" s="19"/>
    </row>
    <row r="3" spans="1:5" ht="14.25">
      <c r="A3" s="20"/>
      <c r="B3" s="21"/>
      <c r="C3" s="21"/>
      <c r="D3" s="20"/>
      <c r="E3" s="22" t="s">
        <v>1</v>
      </c>
    </row>
    <row r="4" spans="1:5" ht="14.25">
      <c r="A4" s="23" t="s">
        <v>27</v>
      </c>
      <c r="B4" s="24" t="s">
        <v>28</v>
      </c>
      <c r="C4" s="25" t="s">
        <v>4</v>
      </c>
      <c r="D4" s="26" t="s">
        <v>29</v>
      </c>
      <c r="E4" s="27"/>
    </row>
    <row r="5" spans="1:5" ht="14.25">
      <c r="A5" s="28"/>
      <c r="B5" s="29"/>
      <c r="C5" s="30"/>
      <c r="D5" s="31" t="s">
        <v>6</v>
      </c>
      <c r="E5" s="31" t="s">
        <v>7</v>
      </c>
    </row>
    <row r="6" spans="1:5" ht="18.75" customHeight="1">
      <c r="A6" s="32" t="s">
        <v>30</v>
      </c>
      <c r="B6" s="33">
        <v>7000</v>
      </c>
      <c r="C6" s="33"/>
      <c r="D6" s="34">
        <f>C6-B6</f>
        <v>-7000</v>
      </c>
      <c r="E6" s="35">
        <f>IF(B6=0,,ROUND(D6/B6*100,1))</f>
        <v>-100</v>
      </c>
    </row>
    <row r="7" spans="1:5" ht="18.75" customHeight="1">
      <c r="A7" s="36" t="s">
        <v>53</v>
      </c>
      <c r="B7" s="33"/>
      <c r="C7" s="33"/>
      <c r="D7" s="34">
        <f aca="true" t="shared" si="0" ref="D7:D20">C7-B7</f>
        <v>0</v>
      </c>
      <c r="E7" s="35">
        <f aca="true" t="shared" si="1" ref="E7:E20">IF(B7=0,,ROUND(D7/B7*100,1))</f>
        <v>0</v>
      </c>
    </row>
    <row r="8" spans="1:5" ht="18.75" customHeight="1">
      <c r="A8" s="37" t="s">
        <v>54</v>
      </c>
      <c r="B8" s="33"/>
      <c r="C8" s="33"/>
      <c r="D8" s="34">
        <f t="shared" si="0"/>
        <v>0</v>
      </c>
      <c r="E8" s="35">
        <f t="shared" si="1"/>
        <v>0</v>
      </c>
    </row>
    <row r="9" spans="1:5" ht="18.75" customHeight="1">
      <c r="A9" s="37" t="s">
        <v>55</v>
      </c>
      <c r="B9" s="33"/>
      <c r="C9" s="33"/>
      <c r="D9" s="34">
        <f t="shared" si="0"/>
        <v>0</v>
      </c>
      <c r="E9" s="35">
        <f t="shared" si="1"/>
        <v>0</v>
      </c>
    </row>
    <row r="10" spans="1:5" ht="18.75" customHeight="1">
      <c r="A10" s="36" t="s">
        <v>56</v>
      </c>
      <c r="B10" s="33"/>
      <c r="C10" s="33"/>
      <c r="D10" s="34">
        <f t="shared" si="0"/>
        <v>0</v>
      </c>
      <c r="E10" s="35">
        <f t="shared" si="1"/>
        <v>0</v>
      </c>
    </row>
    <row r="11" spans="1:5" ht="18.75" customHeight="1">
      <c r="A11" s="37" t="s">
        <v>57</v>
      </c>
      <c r="B11" s="33"/>
      <c r="C11" s="33"/>
      <c r="D11" s="34">
        <f t="shared" si="0"/>
        <v>0</v>
      </c>
      <c r="E11" s="35">
        <f t="shared" si="1"/>
        <v>0</v>
      </c>
    </row>
    <row r="12" spans="1:5" ht="18.75" customHeight="1">
      <c r="A12" s="38" t="s">
        <v>58</v>
      </c>
      <c r="B12" s="33"/>
      <c r="C12" s="33"/>
      <c r="D12" s="34">
        <f t="shared" si="0"/>
        <v>0</v>
      </c>
      <c r="E12" s="35">
        <f t="shared" si="1"/>
        <v>0</v>
      </c>
    </row>
    <row r="13" spans="1:5" ht="18.75" customHeight="1">
      <c r="A13" s="38" t="s">
        <v>59</v>
      </c>
      <c r="B13" s="33"/>
      <c r="C13" s="33"/>
      <c r="D13" s="34">
        <f t="shared" si="0"/>
        <v>0</v>
      </c>
      <c r="E13" s="35">
        <f t="shared" si="1"/>
        <v>0</v>
      </c>
    </row>
    <row r="14" spans="1:5" ht="18.75" customHeight="1">
      <c r="A14" s="39" t="s">
        <v>60</v>
      </c>
      <c r="B14" s="33"/>
      <c r="C14" s="33"/>
      <c r="D14" s="34">
        <f t="shared" si="0"/>
        <v>0</v>
      </c>
      <c r="E14" s="35">
        <f t="shared" si="1"/>
        <v>0</v>
      </c>
    </row>
    <row r="15" spans="1:5" ht="18.75" customHeight="1">
      <c r="A15" s="40" t="s">
        <v>61</v>
      </c>
      <c r="B15" s="40"/>
      <c r="C15" s="40"/>
      <c r="D15" s="34">
        <f t="shared" si="0"/>
        <v>0</v>
      </c>
      <c r="E15" s="35">
        <f t="shared" si="1"/>
        <v>0</v>
      </c>
    </row>
    <row r="16" spans="1:5" ht="18.75" customHeight="1">
      <c r="A16" s="40" t="s">
        <v>62</v>
      </c>
      <c r="B16" s="33">
        <v>7000</v>
      </c>
      <c r="C16" s="33"/>
      <c r="D16" s="34">
        <f t="shared" si="0"/>
        <v>-7000</v>
      </c>
      <c r="E16" s="35">
        <f t="shared" si="1"/>
        <v>-100</v>
      </c>
    </row>
    <row r="17" spans="1:5" ht="18.75" customHeight="1">
      <c r="A17" s="40" t="s">
        <v>63</v>
      </c>
      <c r="B17" s="40"/>
      <c r="C17" s="40"/>
      <c r="D17" s="34">
        <f t="shared" si="0"/>
        <v>0</v>
      </c>
      <c r="E17" s="35">
        <f t="shared" si="1"/>
        <v>0</v>
      </c>
    </row>
    <row r="18" spans="1:5" ht="18.75" customHeight="1">
      <c r="A18" s="40" t="s">
        <v>64</v>
      </c>
      <c r="B18" s="40"/>
      <c r="C18" s="40"/>
      <c r="D18" s="34">
        <f t="shared" si="0"/>
        <v>0</v>
      </c>
      <c r="E18" s="35">
        <f t="shared" si="1"/>
        <v>0</v>
      </c>
    </row>
    <row r="19" spans="1:5" ht="18.75" customHeight="1">
      <c r="A19" s="40" t="s">
        <v>65</v>
      </c>
      <c r="B19" s="41"/>
      <c r="C19" s="33"/>
      <c r="D19" s="34">
        <f t="shared" si="0"/>
        <v>0</v>
      </c>
      <c r="E19" s="35">
        <f t="shared" si="1"/>
        <v>0</v>
      </c>
    </row>
    <row r="20" spans="1:5" ht="18.75" customHeight="1">
      <c r="A20" s="40" t="s">
        <v>66</v>
      </c>
      <c r="B20" s="41"/>
      <c r="C20" s="33">
        <v>8000</v>
      </c>
      <c r="D20" s="34">
        <f t="shared" si="0"/>
        <v>8000</v>
      </c>
      <c r="E20" s="35">
        <f t="shared" si="1"/>
        <v>0</v>
      </c>
    </row>
    <row r="21" ht="18.75" customHeight="1">
      <c r="A21" s="42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33" sqref="B33"/>
    </sheetView>
  </sheetViews>
  <sheetFormatPr defaultColWidth="10.00390625" defaultRowHeight="14.25"/>
  <cols>
    <col min="1" max="1" width="47.125" style="7" bestFit="1" customWidth="1"/>
    <col min="2" max="3" width="52.50390625" style="7" customWidth="1"/>
    <col min="4" max="5" width="10.00390625" style="7" customWidth="1"/>
    <col min="6" max="6" width="11.875" style="7" bestFit="1" customWidth="1"/>
    <col min="7" max="16384" width="10.00390625" style="7" customWidth="1"/>
  </cols>
  <sheetData>
    <row r="1" spans="1:6" ht="14.25">
      <c r="A1" s="8"/>
      <c r="F1" s="9"/>
    </row>
    <row r="2" spans="1:6" ht="20.25">
      <c r="A2" s="1" t="s">
        <v>67</v>
      </c>
      <c r="B2" s="1"/>
      <c r="C2" s="10"/>
      <c r="D2" s="10"/>
      <c r="E2" s="10"/>
      <c r="F2" s="10"/>
    </row>
    <row r="3" spans="1:2" ht="14.25">
      <c r="A3" s="8"/>
      <c r="B3" s="11" t="s">
        <v>68</v>
      </c>
    </row>
    <row r="4" spans="1:2" ht="14.25">
      <c r="A4" s="3" t="s">
        <v>69</v>
      </c>
      <c r="B4" s="4" t="s">
        <v>70</v>
      </c>
    </row>
    <row r="5" spans="1:2" ht="14.25">
      <c r="A5" s="3"/>
      <c r="B5" s="4"/>
    </row>
    <row r="6" spans="1:2" ht="24.75" customHeight="1">
      <c r="A6" s="12" t="s">
        <v>71</v>
      </c>
      <c r="B6" s="13">
        <v>0</v>
      </c>
    </row>
    <row r="7" spans="1:2" ht="24.75" customHeight="1">
      <c r="A7" s="14" t="s">
        <v>72</v>
      </c>
      <c r="B7" s="15">
        <v>0</v>
      </c>
    </row>
    <row r="8" spans="1:2" ht="24.75" customHeight="1">
      <c r="A8" s="14" t="s">
        <v>73</v>
      </c>
      <c r="B8" s="15">
        <v>0</v>
      </c>
    </row>
    <row r="9" spans="1:2" ht="24.75" customHeight="1">
      <c r="A9" s="16" t="s">
        <v>74</v>
      </c>
      <c r="B9" s="15">
        <v>0</v>
      </c>
    </row>
    <row r="10" spans="1:2" ht="24.75" customHeight="1">
      <c r="A10" s="6" t="s">
        <v>75</v>
      </c>
      <c r="B10" s="15">
        <v>0</v>
      </c>
    </row>
    <row r="11" spans="1:2" ht="24.75" customHeight="1">
      <c r="A11" s="6" t="s">
        <v>76</v>
      </c>
      <c r="B11" s="15">
        <v>0</v>
      </c>
    </row>
    <row r="12" spans="1:2" ht="24.75" customHeight="1">
      <c r="A12" s="6" t="s">
        <v>77</v>
      </c>
      <c r="B12" s="15">
        <v>0</v>
      </c>
    </row>
    <row r="13" spans="1:2" ht="24.75" customHeight="1">
      <c r="A13" s="6" t="s">
        <v>78</v>
      </c>
      <c r="B13" s="15">
        <v>0</v>
      </c>
    </row>
    <row r="14" spans="1:2" ht="24.75" customHeight="1">
      <c r="A14" s="6"/>
      <c r="B14" s="15">
        <v>0</v>
      </c>
    </row>
  </sheetData>
  <sheetProtection/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1"/>
    </sheetView>
  </sheetViews>
  <sheetFormatPr defaultColWidth="9.00390625" defaultRowHeight="14.25"/>
  <cols>
    <col min="1" max="2" width="40.375" style="0" customWidth="1"/>
    <col min="3" max="3" width="31.00390625" style="0" customWidth="1"/>
  </cols>
  <sheetData>
    <row r="1" spans="1:3" ht="41.25" customHeight="1">
      <c r="A1" s="1" t="s">
        <v>79</v>
      </c>
      <c r="B1" s="1"/>
      <c r="C1" s="1"/>
    </row>
    <row r="2" spans="1:3" ht="14.25">
      <c r="A2" s="2" t="s">
        <v>80</v>
      </c>
      <c r="B2" s="2"/>
      <c r="C2" s="2"/>
    </row>
    <row r="3" spans="1:3" ht="14.25">
      <c r="A3" s="3" t="s">
        <v>81</v>
      </c>
      <c r="B3" s="4" t="s">
        <v>82</v>
      </c>
      <c r="C3" s="4" t="s">
        <v>83</v>
      </c>
    </row>
    <row r="4" spans="1:3" ht="25.5" customHeight="1">
      <c r="A4" s="3"/>
      <c r="B4" s="4"/>
      <c r="C4" s="4"/>
    </row>
    <row r="5" spans="1:3" ht="32.25" customHeight="1">
      <c r="A5" s="5" t="s">
        <v>84</v>
      </c>
      <c r="B5" s="6">
        <v>14</v>
      </c>
      <c r="C5" s="6">
        <v>13.91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2021-03-19T08:47:58Z</dcterms:created>
  <dcterms:modified xsi:type="dcterms:W3CDTF">2022-02-09T06:22:03Z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0686A9D7204B4ABBAF98306338B908DF</vt:lpwstr>
  </property>
  <property fmtid="{D5CDD505-2E9C-101B-9397-08002B2CF9AE}" pid="4" name="KSOProductBuildV">
    <vt:lpwstr>2052-11.1.0.11294</vt:lpwstr>
  </property>
</Properties>
</file>