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<sst xmlns="http://schemas.openxmlformats.org/spreadsheetml/2006/main" count="643" uniqueCount="297">
  <si>
    <t>2020年度部门预算公开表</t>
  </si>
  <si>
    <t>大洼区政府国有资产监督管理局</t>
  </si>
  <si>
    <t xml:space="preserve"> 大洼区政府国有资产监督管理局2020年度部门收支预算总表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</si>
  <si>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</si>
  <si>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</si>
  <si>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</si>
  <si>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</si>
  <si>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</si>
  <si>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</si>
  <si>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</si>
  <si>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</si>
  <si>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</si>
  <si>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</si>
  <si>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</si>
  <si>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</si>
  <si>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</si>
  <si>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</si>
  <si>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</si>
  <si>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</si>
  <si>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</si>
  <si>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</si>
  <si>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</si>
  <si>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</si>
  <si>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</si>
  <si>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</si>
  <si>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</si>
  <si>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</si>
  <si>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</si>
  <si>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</si>
  <si>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</si>
  <si>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</si>
  <si>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</si>
  <si>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</si>
  <si>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</si>
  <si>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</si>
  <si>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</si>
  <si>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</si>
  <si>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</si>
  <si>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</si>
  <si>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</si>
  <si>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</si>
  <si>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</si>
  <si>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</si>
  <si>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</si>
  <si>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</si>
  <si>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</si>
  <si>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</si>
  <si>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</si>
  <si>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</si>
  <si>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</si>
  <si>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</si>
  <si>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</si>
  <si>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</si>
  <si>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</si>
  <si>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</si>
  <si>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</si>
  <si>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</si>
  <si>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</si>
  <si>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</si>
  <si>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</si>
  <si>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</si>
  <si>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</si>
  <si>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</si>
  <si>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</si>
  <si>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</si>
  <si>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</si>
  <si>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</si>
  <si>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</si>
  <si>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</si>
  <si>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</si>
  <si>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</si>
  <si>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</si>
  <si>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</si>
  <si>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</si>
  <si>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</si>
  <si>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</si>
  <si>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</si>
  <si>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</si>
  <si>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</si>
  <si>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</si>
  <si>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</si>
  <si>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大洼区政府国有资产监督管理局2020年度部门收入预算总表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</si>
  <si>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</si>
  <si>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</si>
  <si>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</si>
  <si>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</si>
  <si>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</si>
  <si>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</si>
  <si>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</si>
  <si>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</si>
  <si>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</si>
  <si>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</si>
  <si>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</si>
  <si>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</si>
  <si>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</si>
  <si>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</si>
  <si>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</si>
  <si>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</si>
  <si>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</si>
  <si>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</si>
  <si>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</si>
  <si>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</si>
  <si>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</si>
  <si>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</si>
  <si>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</si>
  <si>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</si>
  <si>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</si>
  <si>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</si>
  <si>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</si>
  <si>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</si>
  <si>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</si>
  <si>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</si>
  <si>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</si>
  <si>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</si>
  <si>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</si>
  <si>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</si>
  <si>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大洼区政府国有资产监督管理局2020年度部门支出预算总表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</si>
  <si>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</si>
  <si>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</si>
  <si>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</si>
  <si>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</si>
  <si>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</si>
  <si>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</si>
  <si>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</si>
  <si>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</si>
  <si>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</si>
  <si>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</si>
  <si>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</si>
  <si>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大洼区政府国有资产监督管理局2020年度财政拨款收入支出预算总表</t>
  </si>
  <si>
    <t>公开04表</t>
  </si>
  <si>
    <t>大洼区政府国有资产监督管理局2020年度一般公共预算支出预算表</t>
  </si>
  <si>
    <t>公开05表</t>
  </si>
  <si>
    <t>本年收入</t>
  </si>
  <si>
    <t>基本支出</t>
  </si>
  <si>
    <t>项目支出</t>
  </si>
  <si>
    <t>大洼区政府国有资产监督管理局2020年度一般公共预算基本支出预算表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</si>
  <si>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</si>
  <si>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</si>
  <si>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</si>
  <si>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</si>
  <si>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</si>
  <si>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</si>
  <si>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</si>
  <si>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</si>
  <si>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</si>
  <si>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</si>
  <si>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</si>
  <si>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</si>
  <si>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</si>
  <si>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</si>
  <si>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</si>
  <si>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</si>
  <si>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</si>
  <si>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</si>
  <si>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</si>
  <si>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</si>
  <si>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</si>
  <si>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</si>
  <si>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</si>
  <si>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</si>
  <si>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</si>
  <si>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</si>
  <si>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</si>
  <si>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</si>
  <si>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</si>
  <si>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</si>
  <si>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</si>
  <si>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</si>
  <si>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</si>
  <si>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</si>
  <si>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</si>
  <si>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</si>
  <si>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</si>
  <si>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</si>
  <si>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</si>
  <si>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</si>
  <si>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</si>
  <si>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</si>
  <si>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</si>
  <si>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</si>
  <si>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</si>
  <si>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</si>
  <si>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</si>
  <si>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</si>
  <si>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</si>
  <si>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</si>
  <si>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</si>
  <si>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</si>
  <si>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</si>
  <si>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</si>
  <si>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</si>
  <si>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</si>
  <si>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</si>
  <si>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</si>
  <si>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</si>
  <si>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</si>
  <si>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</si>
  <si>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</si>
  <si>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</si>
  <si>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</si>
  <si>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</si>
  <si>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</si>
  <si>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</si>
  <si>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</si>
  <si>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</si>
  <si>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</si>
  <si>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</si>
  <si>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</si>
  <si>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</si>
  <si>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</si>
  <si>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</si>
  <si>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</si>
  <si>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</si>
  <si>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</si>
  <si>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</si>
  <si>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</si>
  <si>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</si>
  <si>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</si>
  <si>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</si>
  <si>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</si>
  <si>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</si>
  <si>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</si>
  <si>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</si>
  <si>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大洼区政府国有资产监督管理局2020年度政府性基金预算收入支出预算表</t>
  </si>
  <si>
    <t>公开07表</t>
  </si>
  <si>
    <t>本年支出</t>
  </si>
  <si>
    <t>备注：如此表为空表，则单位无政府性基金预算安排</t>
  </si>
  <si>
    <t>大洼区政府国有资产监督管理局2020年度一般公共预算“三公”经费支出预算表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</si>
  <si>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</si>
  <si>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</si>
  <si>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</si>
  <si>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</si>
  <si>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</si>
  <si>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</si>
  <si>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</si>
  <si>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</si>
  <si>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</si>
  <si>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</si>
  <si>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</si>
  <si>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</si>
  <si>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大洼区政府国有资产监督管理局2020年度综合预算项目支出表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</si>
  <si>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</si>
  <si>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</si>
  <si>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</si>
  <si>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</si>
  <si>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</si>
  <si>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</si>
  <si>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</si>
  <si>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</si>
  <si>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大洼区政府国有资产监督管理局2020年度部门预算项目（政策）绩效目标情况表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</si>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</sst>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7" fillId="0" borderId="0"/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45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7" fillId="0" borderId="0"/>
    <xf numFmtId="0" fontId="52" fillId="0" borderId="11">
      <alignment horizontal="left" vertical="center"/>
    </xf>
    <xf numFmtId="0" fontId="53" fillId="45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43" borderId="0" applyNumberFormat="0" applyBorder="0" applyAlignment="0" applyProtection="0">
      <alignment vertical="center"/>
    </xf>
    <xf numFmtId="0" fontId="47" fillId="0" borderId="0"/>
    <xf numFmtId="0" fontId="54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58" fillId="45" borderId="24" applyNumberFormat="0" applyAlignment="0" applyProtection="0">
      <alignment vertical="center"/>
    </xf>
    <xf numFmtId="0" fontId="47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5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5" fillId="0" borderId="0"/>
    <xf numFmtId="0" fontId="48" fillId="40" borderId="21" applyNumberFormat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5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" borderId="0">
      <alignment horizontal="left" vertical="top"/>
    </xf>
    <xf numFmtId="178" fontId="56" fillId="0" borderId="6">
      <alignment vertical="center"/>
      <protection locked="0"/>
    </xf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5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4" fillId="38" borderId="0" applyNumberFormat="0" applyBorder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7" fillId="0" borderId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5" fillId="0" borderId="0"/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6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7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7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5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55" fillId="0" borderId="0"/>
    <xf numFmtId="0" fontId="47" fillId="0" borderId="0"/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42" borderId="0" applyNumberFormat="0" applyBorder="0" applyAlignment="0" applyProtection="0">
      <alignment vertical="center"/>
    </xf>
    <xf numFmtId="0" fontId="47" fillId="0" borderId="0"/>
    <xf numFmtId="0" fontId="44" fillId="52" borderId="0" applyNumberFormat="0" applyBorder="0" applyAlignment="0" applyProtection="0">
      <alignment vertical="center"/>
    </xf>
    <xf numFmtId="0" fontId="55" fillId="0" borderId="0"/>
    <xf numFmtId="0" fontId="45" fillId="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55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44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5" fillId="0" borderId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/>
    <xf numFmtId="0" fontId="58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56" fillId="0" borderId="6">
      <alignment horizontal="distributed" vertical="center" wrapText="1"/>
    </xf>
    <xf numFmtId="0" fontId="44" fillId="5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/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68" fillId="49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8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47" fillId="0" borderId="0"/>
    <xf numFmtId="178" fontId="56" fillId="0" borderId="6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5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5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7" fillId="0" borderId="0"/>
    <xf numFmtId="0" fontId="53" fillId="45" borderId="22" applyNumberFormat="0" applyAlignment="0" applyProtection="0">
      <alignment vertical="center"/>
    </xf>
    <xf numFmtId="0" fontId="55" fillId="0" borderId="0"/>
    <xf numFmtId="0" fontId="47" fillId="0" borderId="0"/>
    <xf numFmtId="0" fontId="70" fillId="56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7" fillId="0" borderId="0"/>
    <xf numFmtId="0" fontId="41" fillId="37" borderId="0" applyNumberFormat="0" applyBorder="0" applyAlignment="0" applyProtection="0">
      <alignment vertical="center"/>
    </xf>
    <xf numFmtId="0" fontId="55" fillId="0" borderId="0"/>
    <xf numFmtId="0" fontId="45" fillId="47" borderId="0" applyNumberFormat="0" applyBorder="0" applyAlignment="0" applyProtection="0">
      <alignment vertical="center"/>
    </xf>
    <xf numFmtId="0" fontId="47" fillId="0" borderId="0"/>
    <xf numFmtId="0" fontId="50" fillId="56" borderId="0" applyNumberFormat="0" applyBorder="0" applyAlignment="0" applyProtection="0"/>
    <xf numFmtId="0" fontId="47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5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9" fillId="2" borderId="0">
      <alignment horizontal="right" vertical="center"/>
    </xf>
    <xf numFmtId="0" fontId="45" fillId="2" borderId="0">
      <alignment horizontal="left" vertical="top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1" fontId="56" fillId="0" borderId="6">
      <alignment vertical="center"/>
      <protection locked="0"/>
    </xf>
    <xf numFmtId="0" fontId="0" fillId="0" borderId="0"/>
    <xf numFmtId="0" fontId="45" fillId="4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0" borderId="0"/>
    <xf numFmtId="0" fontId="44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1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1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56" fillId="0" borderId="6">
      <alignment horizontal="distributed" vertical="center" wrapText="1"/>
    </xf>
    <xf numFmtId="0" fontId="57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0" borderId="0"/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53" fillId="45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8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0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37" fontId="75" fillId="0" borderId="0"/>
    <xf numFmtId="0" fontId="45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3" fillId="4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80" fontId="0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5" fillId="2" borderId="0">
      <alignment horizontal="left" vertical="top"/>
    </xf>
    <xf numFmtId="41" fontId="0" fillId="0" borderId="0" applyFont="0" applyFill="0" applyBorder="0" applyAlignment="0" applyProtection="0"/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2" fontId="77" fillId="0" borderId="0" applyProtection="0"/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9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/>
    <xf numFmtId="0" fontId="70" fillId="66" borderId="0" applyNumberFormat="0" applyBorder="0" applyAlignment="0" applyProtection="0"/>
    <xf numFmtId="0" fontId="58" fillId="45" borderId="24" applyNumberFormat="0" applyAlignment="0" applyProtection="0">
      <alignment vertical="center"/>
    </xf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70" fillId="4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70" fillId="62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70" fillId="5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50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1" fillId="37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3" fillId="36" borderId="0" applyNumberFormat="0" applyBorder="0" applyAlignment="0" applyProtection="0">
      <alignment vertical="center"/>
    </xf>
    <xf numFmtId="177" fontId="0" fillId="0" borderId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5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52" fillId="0" borderId="31" applyNumberFormat="0" applyAlignment="0" applyProtection="0">
      <alignment horizontal="left" vertical="center"/>
    </xf>
    <xf numFmtId="0" fontId="45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1" fillId="3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83" fillId="0" borderId="0" applyProtection="0"/>
    <xf numFmtId="0" fontId="52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84" fillId="0" borderId="0"/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85" fillId="0" borderId="0"/>
    <xf numFmtId="0" fontId="41" fillId="37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3" fillId="36" borderId="0" applyNumberFormat="0" applyBorder="0" applyAlignment="0" applyProtection="0">
      <alignment vertical="center"/>
    </xf>
    <xf numFmtId="0" fontId="4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5" fillId="2" borderId="0">
      <alignment horizontal="left" vertical="top"/>
    </xf>
    <xf numFmtId="0" fontId="58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58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9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9" fillId="2" borderId="0">
      <alignment horizontal="left" vertical="top"/>
    </xf>
    <xf numFmtId="0" fontId="4" fillId="2" borderId="0">
      <alignment horizontal="center" vertical="top"/>
    </xf>
    <xf numFmtId="0" fontId="41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center"/>
    </xf>
    <xf numFmtId="0" fontId="50" fillId="2" borderId="0">
      <alignment horizontal="left" vertical="center"/>
    </xf>
    <xf numFmtId="0" fontId="46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77" fillId="0" borderId="30" applyProtection="0"/>
    <xf numFmtId="0" fontId="56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65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37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58" fillId="45" borderId="24" applyNumberFormat="0" applyAlignment="0" applyProtection="0">
      <alignment vertical="center"/>
    </xf>
    <xf numFmtId="0" fontId="79" fillId="36" borderId="0" applyNumberFormat="0" applyBorder="0" applyAlignment="0" applyProtection="0"/>
    <xf numFmtId="0" fontId="5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9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/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45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45" borderId="24" applyNumberFormat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6" fillId="0" borderId="0"/>
    <xf numFmtId="0" fontId="0" fillId="0" borderId="0"/>
    <xf numFmtId="0" fontId="0" fillId="0" borderId="0"/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45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8" fillId="40" borderId="21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8" borderId="23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8" fillId="45" borderId="24" applyNumberFormat="0" applyAlignment="0" applyProtection="0">
      <alignment vertical="center"/>
    </xf>
    <xf numFmtId="0" fontId="14" fillId="0" borderId="0"/>
    <xf numFmtId="0" fontId="8" fillId="0" borderId="0"/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184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92" fillId="0" borderId="0"/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89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89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89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8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89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89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5" xfId="2944" applyNumberFormat="1" applyFont="1" applyFill="1" applyBorder="1" applyAlignment="1">
      <alignment horizontal="center" vertical="center"/>
    </xf>
    <xf numFmtId="189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5" xfId="2944" applyNumberFormat="1" applyFont="1" applyFill="1" applyBorder="1" applyAlignment="1">
      <alignment horizontal="right" vertical="center"/>
    </xf>
    <xf numFmtId="187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89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89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89" fontId="3" fillId="0" borderId="6" xfId="2944" applyNumberFormat="1" applyFont="1" applyFill="1" applyBorder="1" applyAlignment="1">
      <alignment horizontal="right"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89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_农业处填报12.9_沈阳_上报抚顺市2015.12.29-2016年预算相关报表" xfId="53"/>
    <cellStyle name="差_农林水和城市维护标准支出20080505－县区合计_义县" xfId="54"/>
    <cellStyle name="强调文字颜色 2 3 2" xfId="55"/>
    <cellStyle name="差_检验表（调整后）_义县 2" xfId="56"/>
    <cellStyle name="20% - 强调文字颜色 3 2 3 3" xfId="57"/>
    <cellStyle name="_（2007 12 3）按专项分类编制2008年养老保险中心部门预算(定稿） 28" xfId="58"/>
    <cellStyle name="_（2007 12 3）按专项分类编制2008年养老保险中心部门预算(定稿） 33" xfId="59"/>
    <cellStyle name="常规 44" xfId="60"/>
    <cellStyle name="常规 39" xfId="61"/>
    <cellStyle name="20% - 强调文字颜色 2 3 6" xfId="62"/>
    <cellStyle name="_ET_STYLE_NoName_00__朝阳报省" xfId="63"/>
    <cellStyle name="40% - 强调文字颜色 6 3" xfId="64"/>
    <cellStyle name="好 3 4" xfId="65"/>
    <cellStyle name="_(081201原稿)政府大专项" xfId="66"/>
    <cellStyle name="20% - 强调文字颜色 3 3 2 3" xfId="67"/>
    <cellStyle name="_2008年市本级政府专项资金支出预算安排情况统计表(最后) 2" xfId="68"/>
    <cellStyle name="检查单元格 3 4 2 2" xfId="69"/>
    <cellStyle name="S21" xfId="70"/>
    <cellStyle name="S16" xfId="71"/>
    <cellStyle name="Accent2 - 40%" xfId="72"/>
    <cellStyle name="40% - 强调文字颜色 2 2 3 2 2" xfId="73"/>
    <cellStyle name="差_第五部分(才淼、饶永宏）_义县" xfId="74"/>
    <cellStyle name="20% - 强调文字颜色 1 3 4 3 2" xfId="75"/>
    <cellStyle name="40% - 强调文字颜色 4 3 4" xfId="76"/>
    <cellStyle name="常规 31 2" xfId="77"/>
    <cellStyle name="常规 26 2" xfId="78"/>
    <cellStyle name="40% - 强调文字颜色 3 3 3 2" xfId="79"/>
    <cellStyle name="_12.24调08综合处部门专项1" xfId="80"/>
    <cellStyle name="Header2 3 2 2" xfId="81"/>
    <cellStyle name="计算 2 5 3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好_27重庆_上报抚顺市2015.12.29-2016年预算相关报表" xfId="97"/>
    <cellStyle name="_（2007 12 3）按专项分类编制2008年养老保险中心部门预算(定稿） 67" xfId="98"/>
    <cellStyle name="_附表表样（政法处）_沈阳 2" xfId="99"/>
    <cellStyle name="_2007年市本级政府专项资金支出完成情况统计表(最后)_沈阳 2" xfId="100"/>
    <cellStyle name="差_平邑 2" xfId="101"/>
    <cellStyle name="20% - 强调文字颜色 5 2 3 4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注释 2 5 2 2 2" xfId="106"/>
    <cellStyle name="好_县区合并测算20080423(按照各省比重）_民生政策最低支出需求_义县" xfId="107"/>
    <cellStyle name="_ET_STYLE_NoName_00_ 4" xfId="108"/>
    <cellStyle name="好_县市旗测算-新科目（20080627）_不含人员经费系数_上报抚顺市2015.12.29-2016年预算相关报表" xfId="109"/>
    <cellStyle name="40% - 强调文字颜色 2 2 4 2 2" xfId="110"/>
    <cellStyle name="差_2006年28四川" xfId="111"/>
    <cellStyle name="_norma1_2006年1月份税收收入分类型汇总表" xfId="112"/>
    <cellStyle name="_ET_STYLE_NoName_00_ 2 3 3" xfId="113"/>
    <cellStyle name="表标题 3 2 3" xfId="114"/>
    <cellStyle name="好_农林水和城市维护标准支出20080505－县区合计_民生政策最低支出需求_上报抚顺市2015.12.29-2016年预算相关报表" xfId="115"/>
    <cellStyle name="20% - 强调文字颜色 2 3 2 2 2" xfId="116"/>
    <cellStyle name="常规 45 7" xfId="117"/>
    <cellStyle name="差_县市旗测算20080508_县市旗测算-新科目（含人口规模效应）_义县" xfId="118"/>
    <cellStyle name="_（2007 12 3）按专项分类编制2008年养老保险中心部门预算(定稿）_沈阳" xfId="119"/>
    <cellStyle name="_各市加班表-支出" xfId="120"/>
    <cellStyle name="输出 2 3 2 2 2" xfId="121"/>
    <cellStyle name="0,0_x000d__x000a_NA_x000d__x000a_" xfId="122"/>
    <cellStyle name="_汇总表5%还原(20080130_2016年元旦加班表（发县区）改后 2" xfId="123"/>
    <cellStyle name="20% - 强调文字颜色 5 2 3 3" xfId="124"/>
    <cellStyle name="_ET_STYLE_NoName_00__2017年人代会草案国库2 2 3 3" xfId="125"/>
    <cellStyle name="差_汇总表4_义县" xfId="126"/>
    <cellStyle name="_（2007 12 3）按专项分类编制2008年养老保险中心部门预算(定稿） 66" xfId="127"/>
    <cellStyle name="_（2007 12 3）按专项分类编制2008年养老保险中心部门预算(定稿） 71" xfId="128"/>
    <cellStyle name="差_gdp 2" xfId="129"/>
    <cellStyle name="_ET_STYLE_NoName_00_ 2 2 2" xfId="130"/>
    <cellStyle name="_（2007 12 3）按专项分类编制2008年养老保险中心部门预算(定稿） 69" xfId="131"/>
    <cellStyle name="_2007年11月加班（市长汇报） (2)_上报抚顺市2015.12.29-2016年预算相关报表 2" xfId="132"/>
    <cellStyle name="_部门预算需求20071207郭立新_2016年元旦加班表（发县区）改后 2" xfId="133"/>
    <cellStyle name="20% - 强调文字颜色 5 2 3 2 2 2" xfId="134"/>
    <cellStyle name="好_汇总表4 2" xfId="135"/>
    <cellStyle name="20% - 强调文字颜色 1 3 4 3" xfId="136"/>
    <cellStyle name="计算 2 3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检查单元格 3 3" xfId="143"/>
    <cellStyle name="_表7_沈阳_上报抚顺市2015.12.29-2016年预算相关报表" xfId="144"/>
    <cellStyle name="好_08龙港_义县" xfId="145"/>
    <cellStyle name="Currency [0]" xfId="146"/>
    <cellStyle name="_附表表样（政法处）" xfId="147"/>
    <cellStyle name="40% - 强调文字颜色 4 2 3 3" xfId="148"/>
    <cellStyle name="好_河南 缺口县区测算(地方填报)_上报抚顺市2015.12.29-2016年预算相关报表" xfId="149"/>
    <cellStyle name="_2007年市本级政府专项资金支出完成情况统计表(最后)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汇总 2 4 2" xfId="161"/>
    <cellStyle name="_2008年市本级政府专项资金支出预算安排情况统计表(最后)_沈阳 2" xfId="162"/>
    <cellStyle name="_市本级财力的明细(三个方案)" xfId="163"/>
    <cellStyle name="检查单元格 3 2" xfId="164"/>
    <cellStyle name="_社保部门预算项目情况表(2007 12 25)" xfId="165"/>
    <cellStyle name="差_02_上报抚顺市2015.12.29-2016年预算相关报表" xfId="166"/>
    <cellStyle name="20% - 强调文字颜色 2 3 4 4" xfId="167"/>
    <cellStyle name="差_行政（人员）_县市旗测算-新科目（含人口规模效应）" xfId="168"/>
    <cellStyle name="40% - 强调文字颜色 4 2 3 2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_2008年总分机构基本情况表（定稿)_沈阳_2016年元旦加班表（发县区）改后" xfId="172"/>
    <cellStyle name="40% - 强调文字颜色 4 3 2" xfId="173"/>
    <cellStyle name="好_来源表_上报抚顺市2015.12.29-2016年预算相关报表" xfId="174"/>
    <cellStyle name="差_县市旗测算-新科目（20080626）_不含人员经费系数" xfId="175"/>
    <cellStyle name="差_城建部门_上报抚顺市2015.12.29-2016年预算相关报表" xfId="176"/>
    <cellStyle name="差_12滨州 2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差_行政(燃修费)_民生政策最低支出需求" xfId="188"/>
    <cellStyle name="_大型活动_沈阳 2" xfId="189"/>
    <cellStyle name="_12.14-人代会报告附表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_综合专项资金（报预算） 2" xfId="195"/>
    <cellStyle name="S22 2 2" xfId="196"/>
    <cellStyle name="小数 2 4 2" xfId="197"/>
    <cellStyle name="40% - 强调文字颜色 4 3 7" xfId="198"/>
    <cellStyle name="20% - 强调文字颜色 3 3 2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46.1</v>
      </c>
      <c r="C7" s="117" t="s">
        <v>12</v>
      </c>
      <c r="D7" s="143">
        <v>41.2</v>
      </c>
      <c r="E7" s="118" t="s">
        <v>13</v>
      </c>
      <c r="F7" s="142">
        <v>34.12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17.19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10.6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1.43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8.76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3.22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6.78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4.88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4.78</v>
      </c>
      <c r="E16" s="118" t="s">
        <v>40</v>
      </c>
      <c r="F16" s="142">
        <v>1.98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0.1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3.22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0.02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46.1</v>
      </c>
      <c r="C36" s="112" t="s">
        <v>80</v>
      </c>
      <c r="D36" s="142">
        <v>46.1</v>
      </c>
      <c r="E36" s="127" t="s">
        <v>80</v>
      </c>
      <c r="F36" s="142">
        <v>46.1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C10+C13+C17+C20</f>
        <v>46.1</v>
      </c>
      <c r="D9" s="29">
        <f t="shared" si="0"/>
        <v>46.1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34.12</v>
      </c>
      <c r="D10" s="29">
        <f t="shared" si="1"/>
        <v>34.12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34.12</v>
      </c>
      <c r="D11" s="29">
        <f t="shared" si="2"/>
        <v>34.12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34.12</v>
      </c>
      <c r="D12" s="29">
        <v>34.12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34</v>
      </c>
      <c r="C13" s="29">
        <f t="shared" ref="C13:H13" si="3">C14</f>
        <v>6.78</v>
      </c>
      <c r="D13" s="29">
        <f t="shared" si="3"/>
        <v>6.78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101</v>
      </c>
      <c r="B14" s="28" t="s">
        <v>102</v>
      </c>
      <c r="C14" s="29">
        <f t="shared" ref="C14:H14" si="4">SUM(C15:C16)</f>
        <v>6.78</v>
      </c>
      <c r="D14" s="29">
        <f t="shared" si="4"/>
        <v>6.78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103</v>
      </c>
      <c r="B15" s="28" t="s">
        <v>104</v>
      </c>
      <c r="C15" s="29">
        <v>4.52</v>
      </c>
      <c r="D15" s="29">
        <v>4.52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105</v>
      </c>
      <c r="B16" s="28" t="s">
        <v>106</v>
      </c>
      <c r="C16" s="29">
        <v>2.26</v>
      </c>
      <c r="D16" s="29">
        <v>2.26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40</v>
      </c>
      <c r="C17" s="29">
        <f t="shared" ref="C17:H17" si="5">C18</f>
        <v>1.98</v>
      </c>
      <c r="D17" s="29">
        <f t="shared" si="5"/>
        <v>1.98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1.98</v>
      </c>
      <c r="D18" s="29">
        <f t="shared" si="6"/>
        <v>1.98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111</v>
      </c>
      <c r="C19" s="29">
        <v>1.98</v>
      </c>
      <c r="D19" s="29">
        <v>1.98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62</v>
      </c>
      <c r="C20" s="29">
        <f t="shared" ref="C20:H20" si="7">C21</f>
        <v>3.22</v>
      </c>
      <c r="D20" s="29">
        <f t="shared" si="7"/>
        <v>3.22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ref="C21:H21" si="8">C22</f>
        <v>3.22</v>
      </c>
      <c r="D21" s="29">
        <f t="shared" si="8"/>
        <v>3.22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30</v>
      </c>
      <c r="C22" s="29">
        <v>3.22</v>
      </c>
      <c r="D22" s="29">
        <v>3.22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117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118</v>
      </c>
      <c r="D5" s="134" t="s">
        <v>119</v>
      </c>
      <c r="E5" s="134" t="s">
        <v>120</v>
      </c>
      <c r="F5" s="134" t="s">
        <v>121</v>
      </c>
      <c r="G5" s="52" t="s">
        <v>122</v>
      </c>
      <c r="H5" s="52" t="s">
        <v>123</v>
      </c>
      <c r="I5" s="52" t="s">
        <v>124</v>
      </c>
      <c r="J5" s="52" t="s">
        <v>125</v>
      </c>
      <c r="K5" s="52" t="s">
        <v>126</v>
      </c>
      <c r="L5" s="134" t="s">
        <v>127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C10+C13+C17+C20</f>
        <v>46.1</v>
      </c>
      <c r="D9" s="29">
        <f t="shared" si="0"/>
        <v>41.2</v>
      </c>
      <c r="E9" s="29">
        <f t="shared" si="0"/>
        <v>4.88</v>
      </c>
      <c r="F9" s="29">
        <f t="shared" si="0"/>
        <v>0.02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13</v>
      </c>
      <c r="C10" s="29">
        <f t="shared" ref="C10:M10" si="1">C11</f>
        <v>34.12</v>
      </c>
      <c r="D10" s="29">
        <f t="shared" si="1"/>
        <v>29.22</v>
      </c>
      <c r="E10" s="29">
        <f t="shared" si="1"/>
        <v>4.88</v>
      </c>
      <c r="F10" s="29">
        <f t="shared" si="1"/>
        <v>0.02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C12</f>
        <v>34.12</v>
      </c>
      <c r="D11" s="29">
        <f t="shared" si="2"/>
        <v>29.22</v>
      </c>
      <c r="E11" s="29">
        <f t="shared" si="2"/>
        <v>4.88</v>
      </c>
      <c r="F11" s="29">
        <f t="shared" si="2"/>
        <v>0.02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34.12</v>
      </c>
      <c r="D12" s="29">
        <v>29.22</v>
      </c>
      <c r="E12" s="29">
        <v>4.88</v>
      </c>
      <c r="F12" s="29">
        <v>0.02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34</v>
      </c>
      <c r="C13" s="29">
        <f t="shared" ref="C13:M13" si="3">C14</f>
        <v>6.78</v>
      </c>
      <c r="D13" s="29">
        <f t="shared" si="3"/>
        <v>6.78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101</v>
      </c>
      <c r="B14" s="59" t="s">
        <v>102</v>
      </c>
      <c r="C14" s="29">
        <f t="shared" ref="C14:M14" si="4">SUM(C15:C16)</f>
        <v>6.78</v>
      </c>
      <c r="D14" s="29">
        <f t="shared" si="4"/>
        <v>6.78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103</v>
      </c>
      <c r="B15" s="59" t="s">
        <v>104</v>
      </c>
      <c r="C15" s="29">
        <v>4.52</v>
      </c>
      <c r="D15" s="29">
        <v>4.52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105</v>
      </c>
      <c r="B16" s="59" t="s">
        <v>106</v>
      </c>
      <c r="C16" s="29">
        <v>2.26</v>
      </c>
      <c r="D16" s="29">
        <v>2.26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59" t="s">
        <v>40</v>
      </c>
      <c r="C17" s="29">
        <f t="shared" ref="C17:M17" si="5">C18</f>
        <v>1.98</v>
      </c>
      <c r="D17" s="29">
        <f t="shared" si="5"/>
        <v>1.98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59" t="s">
        <v>109</v>
      </c>
      <c r="C18" s="29">
        <f t="shared" ref="C18:M18" si="6">C19</f>
        <v>1.98</v>
      </c>
      <c r="D18" s="29">
        <f t="shared" si="6"/>
        <v>1.98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59" t="s">
        <v>111</v>
      </c>
      <c r="C19" s="29">
        <v>1.98</v>
      </c>
      <c r="D19" s="29">
        <v>1.98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59" t="s">
        <v>62</v>
      </c>
      <c r="C20" s="29">
        <f t="shared" ref="C20:M20" si="7">C21</f>
        <v>3.22</v>
      </c>
      <c r="D20" s="29">
        <f t="shared" si="7"/>
        <v>3.22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113</v>
      </c>
      <c r="B21" s="59" t="s">
        <v>114</v>
      </c>
      <c r="C21" s="29">
        <f t="shared" ref="C21:M21" si="8">C22</f>
        <v>3.22</v>
      </c>
      <c r="D21" s="29">
        <f t="shared" si="8"/>
        <v>3.22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115</v>
      </c>
      <c r="B22" s="59" t="s">
        <v>30</v>
      </c>
      <c r="C22" s="29">
        <v>3.22</v>
      </c>
      <c r="D22" s="29">
        <v>3.22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128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129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46.1</v>
      </c>
      <c r="C7" s="117" t="s">
        <v>12</v>
      </c>
      <c r="D7" s="116">
        <v>41.2</v>
      </c>
      <c r="E7" s="118" t="s">
        <v>13</v>
      </c>
      <c r="F7" s="116">
        <v>34.12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17.19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10.6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1.43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8.76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3.22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6.78</v>
      </c>
    </row>
    <row r="15" s="88" customFormat="1" ht="18" customHeight="1" spans="1:6">
      <c r="A15" s="115"/>
      <c r="B15" s="116"/>
      <c r="C15" s="119" t="s">
        <v>36</v>
      </c>
      <c r="D15" s="116">
        <v>4.88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4.78</v>
      </c>
      <c r="E16" s="118" t="s">
        <v>40</v>
      </c>
      <c r="F16" s="116">
        <v>1.98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0.1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3.22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0.02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46.1</v>
      </c>
      <c r="C36" s="112" t="s">
        <v>80</v>
      </c>
      <c r="D36" s="116">
        <v>46.1</v>
      </c>
      <c r="E36" s="127" t="s">
        <v>80</v>
      </c>
      <c r="F36" s="116">
        <v>46.1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20.37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130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131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132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133</v>
      </c>
      <c r="E6" s="48" t="s">
        <v>134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C11+C14+C18+C21</f>
        <v>46.1</v>
      </c>
      <c r="D10" s="29">
        <f>D11+D14+D18+D21</f>
        <v>46.1</v>
      </c>
      <c r="E10" s="29">
        <f>E11+E14+E18+E21</f>
        <v>0</v>
      </c>
    </row>
    <row r="11" ht="18" customHeight="1" spans="1:5">
      <c r="A11" s="27" t="s">
        <v>95</v>
      </c>
      <c r="B11" s="59" t="s">
        <v>13</v>
      </c>
      <c r="C11" s="29">
        <f>C12</f>
        <v>34.12</v>
      </c>
      <c r="D11" s="29">
        <f>D12</f>
        <v>34.12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C13</f>
        <v>34.12</v>
      </c>
      <c r="D12" s="29">
        <f>D13</f>
        <v>34.12</v>
      </c>
      <c r="E12" s="29">
        <f>E13</f>
        <v>0</v>
      </c>
    </row>
    <row r="13" ht="18" customHeight="1" spans="1:5">
      <c r="A13" s="27" t="s">
        <v>98</v>
      </c>
      <c r="B13" s="59" t="s">
        <v>99</v>
      </c>
      <c r="C13" s="29">
        <v>34.12</v>
      </c>
      <c r="D13" s="29">
        <v>34.12</v>
      </c>
      <c r="E13" s="29">
        <v>0</v>
      </c>
    </row>
    <row r="14" ht="18" customHeight="1" spans="1:5">
      <c r="A14" s="27" t="s">
        <v>100</v>
      </c>
      <c r="B14" s="59" t="s">
        <v>34</v>
      </c>
      <c r="C14" s="29">
        <f>C15</f>
        <v>6.78</v>
      </c>
      <c r="D14" s="29">
        <f>D15</f>
        <v>6.78</v>
      </c>
      <c r="E14" s="29">
        <f>E15</f>
        <v>0</v>
      </c>
    </row>
    <row r="15" ht="18" customHeight="1" spans="1:5">
      <c r="A15" s="27" t="s">
        <v>101</v>
      </c>
      <c r="B15" s="59" t="s">
        <v>102</v>
      </c>
      <c r="C15" s="29">
        <f>SUM(C16:C17)</f>
        <v>6.78</v>
      </c>
      <c r="D15" s="29">
        <f>SUM(D16:D17)</f>
        <v>6.78</v>
      </c>
      <c r="E15" s="29">
        <f>SUM(E16:E17)</f>
        <v>0</v>
      </c>
    </row>
    <row r="16" ht="18" customHeight="1" spans="1:5">
      <c r="A16" s="27" t="s">
        <v>103</v>
      </c>
      <c r="B16" s="59" t="s">
        <v>104</v>
      </c>
      <c r="C16" s="29">
        <v>4.52</v>
      </c>
      <c r="D16" s="29">
        <v>4.52</v>
      </c>
      <c r="E16" s="29">
        <v>0</v>
      </c>
    </row>
    <row r="17" ht="18" customHeight="1" spans="1:5">
      <c r="A17" s="27" t="s">
        <v>105</v>
      </c>
      <c r="B17" s="59" t="s">
        <v>106</v>
      </c>
      <c r="C17" s="29">
        <v>2.26</v>
      </c>
      <c r="D17" s="29">
        <v>2.26</v>
      </c>
      <c r="E17" s="29">
        <v>0</v>
      </c>
    </row>
    <row r="18" ht="18" customHeight="1" spans="1:5">
      <c r="A18" s="27" t="s">
        <v>107</v>
      </c>
      <c r="B18" s="59" t="s">
        <v>40</v>
      </c>
      <c r="C18" s="29">
        <f>C19</f>
        <v>1.98</v>
      </c>
      <c r="D18" s="29">
        <f>D19</f>
        <v>1.98</v>
      </c>
      <c r="E18" s="29">
        <f>E19</f>
        <v>0</v>
      </c>
    </row>
    <row r="19" ht="18" customHeight="1" spans="1:5">
      <c r="A19" s="27" t="s">
        <v>108</v>
      </c>
      <c r="B19" s="59" t="s">
        <v>109</v>
      </c>
      <c r="C19" s="29">
        <f>C20</f>
        <v>1.98</v>
      </c>
      <c r="D19" s="29">
        <f>D20</f>
        <v>1.98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v>1.98</v>
      </c>
      <c r="D20" s="29">
        <v>1.98</v>
      </c>
      <c r="E20" s="29">
        <v>0</v>
      </c>
    </row>
    <row r="21" ht="18" customHeight="1" spans="1:5">
      <c r="A21" s="27" t="s">
        <v>112</v>
      </c>
      <c r="B21" s="59" t="s">
        <v>62</v>
      </c>
      <c r="C21" s="29">
        <f>C22</f>
        <v>3.22</v>
      </c>
      <c r="D21" s="29">
        <f>D22</f>
        <v>3.22</v>
      </c>
      <c r="E21" s="29">
        <f>E22</f>
        <v>0</v>
      </c>
    </row>
    <row r="22" ht="18" customHeight="1" spans="1:5">
      <c r="A22" s="27" t="s">
        <v>113</v>
      </c>
      <c r="B22" s="59" t="s">
        <v>114</v>
      </c>
      <c r="C22" s="29">
        <f>C23</f>
        <v>3.22</v>
      </c>
      <c r="D22" s="29">
        <f>D23</f>
        <v>3.22</v>
      </c>
      <c r="E22" s="29">
        <f>E23</f>
        <v>0</v>
      </c>
    </row>
    <row r="23" ht="18" customHeight="1" spans="1:5">
      <c r="A23" s="27" t="s">
        <v>115</v>
      </c>
      <c r="B23" s="59" t="s">
        <v>30</v>
      </c>
      <c r="C23" s="29">
        <v>3.22</v>
      </c>
      <c r="D23" s="29">
        <v>3.22</v>
      </c>
      <c r="E23" s="29">
        <v>0</v>
      </c>
    </row>
    <row r="24" ht="18" customHeight="1"/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E14" sqref="E14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136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137</v>
      </c>
      <c r="B4" s="68" t="s">
        <v>85</v>
      </c>
      <c r="C4" s="69" t="s">
        <v>138</v>
      </c>
      <c r="D4" s="69" t="s">
        <v>139</v>
      </c>
      <c r="E4" s="69" t="s">
        <v>140</v>
      </c>
      <c r="F4" s="70"/>
      <c r="G4" s="70"/>
      <c r="H4" s="69" t="s">
        <v>141</v>
      </c>
      <c r="I4" s="70"/>
      <c r="J4" s="70"/>
      <c r="K4" s="70"/>
      <c r="L4" s="70"/>
      <c r="M4" s="69" t="s">
        <v>142</v>
      </c>
      <c r="N4" s="69" t="s">
        <v>143</v>
      </c>
      <c r="O4" s="69"/>
      <c r="P4" s="69"/>
      <c r="Q4" s="69" t="s">
        <v>144</v>
      </c>
      <c r="R4" s="69" t="s">
        <v>145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146</v>
      </c>
      <c r="AG4" s="69" t="s">
        <v>147</v>
      </c>
      <c r="AH4" s="69" t="s">
        <v>148</v>
      </c>
      <c r="AI4" s="70"/>
      <c r="AJ4" s="70"/>
      <c r="AK4" s="69" t="s">
        <v>149</v>
      </c>
      <c r="AL4" s="70"/>
      <c r="AM4" s="70"/>
      <c r="AN4" s="69" t="s">
        <v>150</v>
      </c>
      <c r="AO4" s="69" t="s">
        <v>151</v>
      </c>
      <c r="AP4" s="69" t="s">
        <v>152</v>
      </c>
      <c r="AQ4" s="69" t="s">
        <v>153</v>
      </c>
      <c r="AR4" s="69" t="s">
        <v>154</v>
      </c>
      <c r="AS4" s="69" t="s">
        <v>155</v>
      </c>
      <c r="AT4" s="69" t="s">
        <v>156</v>
      </c>
      <c r="AU4" s="70"/>
      <c r="AV4" s="70"/>
      <c r="AW4" s="69" t="s">
        <v>157</v>
      </c>
      <c r="AX4" s="70"/>
      <c r="AY4" s="70"/>
      <c r="AZ4" s="70"/>
      <c r="BA4" s="70"/>
      <c r="BB4" s="69" t="s">
        <v>158</v>
      </c>
      <c r="BC4" s="69" t="s">
        <v>159</v>
      </c>
      <c r="BD4" s="69" t="s">
        <v>160</v>
      </c>
      <c r="BE4" s="69" t="s">
        <v>161</v>
      </c>
      <c r="BF4" s="80" t="s">
        <v>162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163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164</v>
      </c>
      <c r="CW4" s="3"/>
    </row>
    <row r="5" customHeight="1" spans="1:101">
      <c r="A5" s="71"/>
      <c r="B5" s="72"/>
      <c r="C5" s="69" t="s">
        <v>165</v>
      </c>
      <c r="D5" s="70" t="s">
        <v>166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167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168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169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170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171</v>
      </c>
      <c r="F6" s="70" t="s">
        <v>172</v>
      </c>
      <c r="G6" s="70" t="s">
        <v>173</v>
      </c>
      <c r="H6" s="69" t="s">
        <v>174</v>
      </c>
      <c r="I6" s="69" t="s">
        <v>175</v>
      </c>
      <c r="J6" s="69" t="s">
        <v>176</v>
      </c>
      <c r="K6" s="69" t="s">
        <v>177</v>
      </c>
      <c r="L6" s="69" t="s">
        <v>178</v>
      </c>
      <c r="M6" s="69" t="s">
        <v>179</v>
      </c>
      <c r="N6" s="69" t="s">
        <v>180</v>
      </c>
      <c r="O6" s="69" t="s">
        <v>181</v>
      </c>
      <c r="P6" s="69" t="s">
        <v>182</v>
      </c>
      <c r="Q6" s="69" t="s">
        <v>93</v>
      </c>
      <c r="R6" s="69" t="s">
        <v>183</v>
      </c>
      <c r="S6" s="69" t="s">
        <v>184</v>
      </c>
      <c r="T6" s="69" t="s">
        <v>185</v>
      </c>
      <c r="U6" s="69" t="s">
        <v>186</v>
      </c>
      <c r="V6" s="69" t="s">
        <v>187</v>
      </c>
      <c r="W6" s="69" t="s">
        <v>188</v>
      </c>
      <c r="X6" s="69" t="s">
        <v>189</v>
      </c>
      <c r="Y6" s="69" t="s">
        <v>190</v>
      </c>
      <c r="Z6" s="69" t="s">
        <v>191</v>
      </c>
      <c r="AA6" s="69" t="s">
        <v>192</v>
      </c>
      <c r="AB6" s="69" t="s">
        <v>193</v>
      </c>
      <c r="AC6" s="69" t="s">
        <v>194</v>
      </c>
      <c r="AD6" s="69" t="s">
        <v>195</v>
      </c>
      <c r="AE6" s="69" t="s">
        <v>196</v>
      </c>
      <c r="AF6" s="69" t="s">
        <v>197</v>
      </c>
      <c r="AG6" s="69" t="s">
        <v>198</v>
      </c>
      <c r="AH6" s="69" t="s">
        <v>199</v>
      </c>
      <c r="AI6" s="69" t="s">
        <v>200</v>
      </c>
      <c r="AJ6" s="69" t="s">
        <v>201</v>
      </c>
      <c r="AK6" s="69" t="s">
        <v>202</v>
      </c>
      <c r="AL6" s="69" t="s">
        <v>203</v>
      </c>
      <c r="AM6" s="69" t="s">
        <v>204</v>
      </c>
      <c r="AN6" s="69" t="s">
        <v>205</v>
      </c>
      <c r="AO6" s="69" t="s">
        <v>206</v>
      </c>
      <c r="AP6" s="69" t="s">
        <v>207</v>
      </c>
      <c r="AQ6" s="69" t="s">
        <v>208</v>
      </c>
      <c r="AR6" s="69" t="s">
        <v>209</v>
      </c>
      <c r="AS6" s="69" t="s">
        <v>93</v>
      </c>
      <c r="AT6" s="69" t="s">
        <v>210</v>
      </c>
      <c r="AU6" s="69" t="s">
        <v>211</v>
      </c>
      <c r="AV6" s="69" t="s">
        <v>212</v>
      </c>
      <c r="AW6" s="69" t="s">
        <v>213</v>
      </c>
      <c r="AX6" s="69" t="s">
        <v>214</v>
      </c>
      <c r="AY6" s="69" t="s">
        <v>215</v>
      </c>
      <c r="AZ6" s="69" t="s">
        <v>216</v>
      </c>
      <c r="BA6" s="69" t="s">
        <v>217</v>
      </c>
      <c r="BB6" s="69" t="s">
        <v>218</v>
      </c>
      <c r="BC6" s="69" t="s">
        <v>219</v>
      </c>
      <c r="BD6" s="69" t="s">
        <v>220</v>
      </c>
      <c r="BE6" s="69"/>
      <c r="BF6" s="69" t="s">
        <v>94</v>
      </c>
      <c r="BG6" s="69" t="s">
        <v>171</v>
      </c>
      <c r="BH6" s="69" t="s">
        <v>172</v>
      </c>
      <c r="BI6" s="69" t="s">
        <v>173</v>
      </c>
      <c r="BJ6" s="69" t="s">
        <v>221</v>
      </c>
      <c r="BK6" s="69" t="s">
        <v>174</v>
      </c>
      <c r="BL6" s="69" t="s">
        <v>175</v>
      </c>
      <c r="BM6" s="69" t="s">
        <v>176</v>
      </c>
      <c r="BN6" s="69" t="s">
        <v>177</v>
      </c>
      <c r="BO6" s="69" t="s">
        <v>178</v>
      </c>
      <c r="BP6" s="69" t="s">
        <v>179</v>
      </c>
      <c r="BQ6" s="69" t="s">
        <v>180</v>
      </c>
      <c r="BR6" s="69" t="s">
        <v>181</v>
      </c>
      <c r="BS6" s="69" t="s">
        <v>182</v>
      </c>
      <c r="BT6" s="67" t="s">
        <v>94</v>
      </c>
      <c r="BU6" s="69" t="s">
        <v>183</v>
      </c>
      <c r="BV6" s="69" t="s">
        <v>184</v>
      </c>
      <c r="BW6" s="69" t="s">
        <v>185</v>
      </c>
      <c r="BX6" s="69" t="s">
        <v>186</v>
      </c>
      <c r="BY6" s="69" t="s">
        <v>187</v>
      </c>
      <c r="BZ6" s="69" t="s">
        <v>188</v>
      </c>
      <c r="CA6" s="69" t="s">
        <v>189</v>
      </c>
      <c r="CB6" s="69" t="s">
        <v>222</v>
      </c>
      <c r="CC6" s="69" t="s">
        <v>191</v>
      </c>
      <c r="CD6" s="69" t="s">
        <v>192</v>
      </c>
      <c r="CE6" s="69" t="s">
        <v>193</v>
      </c>
      <c r="CF6" s="69" t="s">
        <v>194</v>
      </c>
      <c r="CG6" s="69" t="s">
        <v>195</v>
      </c>
      <c r="CH6" s="69" t="s">
        <v>196</v>
      </c>
      <c r="CI6" s="69" t="s">
        <v>197</v>
      </c>
      <c r="CJ6" s="69" t="s">
        <v>198</v>
      </c>
      <c r="CK6" s="69" t="s">
        <v>199</v>
      </c>
      <c r="CL6" s="69" t="s">
        <v>200</v>
      </c>
      <c r="CM6" s="69" t="s">
        <v>201</v>
      </c>
      <c r="CN6" s="69" t="s">
        <v>202</v>
      </c>
      <c r="CO6" s="69" t="s">
        <v>203</v>
      </c>
      <c r="CP6" s="69" t="s">
        <v>204</v>
      </c>
      <c r="CQ6" s="69" t="s">
        <v>205</v>
      </c>
      <c r="CR6" s="69" t="s">
        <v>206</v>
      </c>
      <c r="CS6" s="69" t="s">
        <v>207</v>
      </c>
      <c r="CT6" s="69" t="s">
        <v>208</v>
      </c>
      <c r="CU6" s="69" t="s">
        <v>209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C9+C12+C16+C19</f>
        <v>46.1</v>
      </c>
      <c r="D8" s="29">
        <f t="shared" si="0"/>
        <v>41.2</v>
      </c>
      <c r="E8" s="29">
        <f t="shared" si="0"/>
        <v>17.19</v>
      </c>
      <c r="F8" s="29">
        <f t="shared" si="0"/>
        <v>10.6</v>
      </c>
      <c r="G8" s="29">
        <f t="shared" si="0"/>
        <v>1.43</v>
      </c>
      <c r="H8" s="29">
        <f t="shared" si="0"/>
        <v>4.52</v>
      </c>
      <c r="I8" s="29">
        <f t="shared" si="0"/>
        <v>2.26</v>
      </c>
      <c r="J8" s="29">
        <f t="shared" si="0"/>
        <v>1.98</v>
      </c>
      <c r="K8" s="29">
        <f t="shared" si="0"/>
        <v>0</v>
      </c>
      <c r="L8" s="29">
        <f t="shared" si="0"/>
        <v>0</v>
      </c>
      <c r="M8" s="29">
        <f t="shared" si="0"/>
        <v>3.22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4.88</v>
      </c>
      <c r="R8" s="29">
        <f t="shared" si="0"/>
        <v>0.6</v>
      </c>
      <c r="S8" s="29">
        <f t="shared" si="0"/>
        <v>0.06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0.84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0.4</v>
      </c>
      <c r="AB8" s="29">
        <f t="shared" si="0"/>
        <v>0</v>
      </c>
      <c r="AC8" s="29">
        <f t="shared" si="0"/>
        <v>0</v>
      </c>
      <c r="AD8" s="29">
        <f t="shared" si="0"/>
        <v>2.88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0.1</v>
      </c>
      <c r="AR8" s="29">
        <f t="shared" si="0"/>
        <v>0</v>
      </c>
      <c r="AS8" s="29">
        <f t="shared" si="0"/>
        <v>0.02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0.02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13</v>
      </c>
      <c r="C9" s="29">
        <f t="shared" ref="C9:BN9" si="2">C10</f>
        <v>34.12</v>
      </c>
      <c r="D9" s="29">
        <f t="shared" si="2"/>
        <v>29.22</v>
      </c>
      <c r="E9" s="29">
        <f t="shared" si="2"/>
        <v>17.19</v>
      </c>
      <c r="F9" s="29">
        <f t="shared" si="2"/>
        <v>10.6</v>
      </c>
      <c r="G9" s="29">
        <f t="shared" si="2"/>
        <v>1.43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4.88</v>
      </c>
      <c r="R9" s="29">
        <f t="shared" si="2"/>
        <v>0.6</v>
      </c>
      <c r="S9" s="29">
        <f t="shared" si="2"/>
        <v>0.06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0.84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0.4</v>
      </c>
      <c r="AB9" s="29">
        <f t="shared" si="2"/>
        <v>0</v>
      </c>
      <c r="AC9" s="29">
        <f t="shared" si="2"/>
        <v>0</v>
      </c>
      <c r="AD9" s="29">
        <f t="shared" si="2"/>
        <v>2.88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0.1</v>
      </c>
      <c r="AR9" s="29">
        <f t="shared" si="2"/>
        <v>0</v>
      </c>
      <c r="AS9" s="29">
        <f t="shared" si="2"/>
        <v>0.02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0.02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C11</f>
        <v>34.12</v>
      </c>
      <c r="D10" s="29">
        <f t="shared" si="4"/>
        <v>29.22</v>
      </c>
      <c r="E10" s="29">
        <f t="shared" si="4"/>
        <v>17.19</v>
      </c>
      <c r="F10" s="29">
        <f t="shared" si="4"/>
        <v>10.6</v>
      </c>
      <c r="G10" s="29">
        <f t="shared" si="4"/>
        <v>1.43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4.88</v>
      </c>
      <c r="R10" s="29">
        <f t="shared" si="4"/>
        <v>0.6</v>
      </c>
      <c r="S10" s="29">
        <f t="shared" si="4"/>
        <v>0.06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0.84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0.4</v>
      </c>
      <c r="AB10" s="29">
        <f t="shared" si="4"/>
        <v>0</v>
      </c>
      <c r="AC10" s="29">
        <f t="shared" si="4"/>
        <v>0</v>
      </c>
      <c r="AD10" s="29">
        <f t="shared" si="4"/>
        <v>2.88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0.1</v>
      </c>
      <c r="AR10" s="29">
        <f t="shared" si="4"/>
        <v>0</v>
      </c>
      <c r="AS10" s="29">
        <f t="shared" si="4"/>
        <v>0.02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0.02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34.12</v>
      </c>
      <c r="D11" s="29">
        <v>29.22</v>
      </c>
      <c r="E11" s="29">
        <v>17.19</v>
      </c>
      <c r="F11" s="29">
        <v>10.6</v>
      </c>
      <c r="G11" s="29">
        <v>1.43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4.88</v>
      </c>
      <c r="R11" s="29">
        <v>0.6</v>
      </c>
      <c r="S11" s="29">
        <v>0.06</v>
      </c>
      <c r="T11" s="29">
        <v>0</v>
      </c>
      <c r="U11" s="29">
        <v>0</v>
      </c>
      <c r="V11" s="29">
        <v>0</v>
      </c>
      <c r="W11" s="29">
        <v>0.84</v>
      </c>
      <c r="X11" s="29">
        <v>0</v>
      </c>
      <c r="Y11" s="29">
        <v>0</v>
      </c>
      <c r="Z11" s="29">
        <v>0</v>
      </c>
      <c r="AA11" s="29">
        <v>0.4</v>
      </c>
      <c r="AB11" s="29">
        <v>0</v>
      </c>
      <c r="AC11" s="29">
        <v>0</v>
      </c>
      <c r="AD11" s="29">
        <v>2.88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0.1</v>
      </c>
      <c r="AR11" s="29">
        <v>0</v>
      </c>
      <c r="AS11" s="29">
        <v>0.02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0.02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34</v>
      </c>
      <c r="C12" s="29">
        <f t="shared" ref="C12:BN12" si="6">C13</f>
        <v>6.78</v>
      </c>
      <c r="D12" s="29">
        <f t="shared" si="6"/>
        <v>6.78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4.52</v>
      </c>
      <c r="I12" s="29">
        <f t="shared" si="6"/>
        <v>2.26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101</v>
      </c>
      <c r="B13" s="59" t="s">
        <v>102</v>
      </c>
      <c r="C13" s="29">
        <f t="shared" ref="C13:BN13" si="8">SUM(C14:C15)</f>
        <v>6.78</v>
      </c>
      <c r="D13" s="29">
        <f t="shared" si="8"/>
        <v>6.78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4.52</v>
      </c>
      <c r="I13" s="29">
        <f t="shared" si="8"/>
        <v>2.26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103</v>
      </c>
      <c r="B14" s="59" t="s">
        <v>104</v>
      </c>
      <c r="C14" s="29">
        <v>4.52</v>
      </c>
      <c r="D14" s="29">
        <v>4.52</v>
      </c>
      <c r="E14" s="29">
        <v>0</v>
      </c>
      <c r="F14" s="29">
        <v>0</v>
      </c>
      <c r="G14" s="29">
        <v>0</v>
      </c>
      <c r="H14" s="29">
        <v>4.52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105</v>
      </c>
      <c r="B15" s="59" t="s">
        <v>106</v>
      </c>
      <c r="C15" s="29">
        <v>2.26</v>
      </c>
      <c r="D15" s="29">
        <v>2.26</v>
      </c>
      <c r="E15" s="29">
        <v>0</v>
      </c>
      <c r="F15" s="29">
        <v>0</v>
      </c>
      <c r="G15" s="29">
        <v>0</v>
      </c>
      <c r="H15" s="29">
        <v>0</v>
      </c>
      <c r="I15" s="29">
        <v>2.26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107</v>
      </c>
      <c r="B16" s="59" t="s">
        <v>40</v>
      </c>
      <c r="C16" s="29">
        <f t="shared" ref="C16:BN16" si="10">C17</f>
        <v>1.98</v>
      </c>
      <c r="D16" s="29">
        <f t="shared" si="10"/>
        <v>1.98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1.98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0</v>
      </c>
      <c r="BF16" s="29">
        <f t="shared" si="10"/>
        <v>0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108</v>
      </c>
      <c r="B17" s="59" t="s">
        <v>109</v>
      </c>
      <c r="C17" s="29">
        <f t="shared" ref="C17:BN17" si="12">C18</f>
        <v>1.98</v>
      </c>
      <c r="D17" s="29">
        <f t="shared" si="12"/>
        <v>1.98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1.98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0</v>
      </c>
      <c r="BF17" s="29">
        <f t="shared" si="12"/>
        <v>0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0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v>1.98</v>
      </c>
      <c r="D18" s="29">
        <v>1.98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1.98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112</v>
      </c>
      <c r="B19" s="59" t="s">
        <v>62</v>
      </c>
      <c r="C19" s="29">
        <f t="shared" ref="C19:BN19" si="14">C20</f>
        <v>3.22</v>
      </c>
      <c r="D19" s="29">
        <f t="shared" si="14"/>
        <v>3.22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3.22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0</v>
      </c>
      <c r="BF19" s="29">
        <f t="shared" si="14"/>
        <v>0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0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113</v>
      </c>
      <c r="B20" s="59" t="s">
        <v>114</v>
      </c>
      <c r="C20" s="29">
        <f t="shared" ref="C20:BN20" si="16">C21</f>
        <v>3.22</v>
      </c>
      <c r="D20" s="29">
        <f t="shared" si="16"/>
        <v>3.22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3.22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0</v>
      </c>
      <c r="BF20" s="29">
        <f t="shared" si="16"/>
        <v>0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0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5" t="s">
        <v>115</v>
      </c>
      <c r="B21" s="59" t="s">
        <v>30</v>
      </c>
      <c r="C21" s="29">
        <v>3.22</v>
      </c>
      <c r="D21" s="29">
        <v>3.22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3.22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E21" sqref="E2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223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224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132</v>
      </c>
      <c r="D5" s="49" t="s">
        <v>225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133</v>
      </c>
      <c r="F6" s="54"/>
      <c r="G6" s="54"/>
      <c r="H6" s="55"/>
      <c r="I6" s="52" t="s">
        <v>134</v>
      </c>
    </row>
    <row r="7" s="40" customFormat="1" ht="9" customHeight="1" spans="1:9">
      <c r="A7" s="47"/>
      <c r="B7" s="47"/>
      <c r="C7" s="51"/>
      <c r="D7" s="56"/>
      <c r="E7" s="52" t="s">
        <v>119</v>
      </c>
      <c r="F7" s="52" t="s">
        <v>120</v>
      </c>
      <c r="G7" s="52" t="s">
        <v>121</v>
      </c>
      <c r="H7" s="52" t="s">
        <v>123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50" customWidth="1"/>
    <col min="2" max="4" width="24.5" customWidth="1"/>
  </cols>
  <sheetData>
    <row r="1" ht="27" customHeight="1"/>
    <row r="2" ht="22.5" customHeight="1" spans="1:4">
      <c r="A2" s="32" t="s">
        <v>227</v>
      </c>
      <c r="B2" s="32"/>
      <c r="C2" s="32"/>
      <c r="D2" s="32"/>
    </row>
    <row r="3" customHeight="1" spans="1:4">
      <c r="A3" s="33"/>
      <c r="B3" s="33"/>
      <c r="C3" s="33"/>
      <c r="D3" s="34" t="s">
        <v>228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229</v>
      </c>
      <c r="B5" s="37" t="s">
        <v>230</v>
      </c>
      <c r="C5" s="37" t="s">
        <v>231</v>
      </c>
      <c r="D5" s="37" t="s">
        <v>232</v>
      </c>
    </row>
    <row r="6" s="31" customFormat="1" ht="27" customHeight="1" spans="1:4">
      <c r="A6" s="37" t="s">
        <v>233</v>
      </c>
      <c r="B6" s="38"/>
      <c r="C6" s="29"/>
      <c r="D6" s="38"/>
    </row>
    <row r="7" s="31" customFormat="1" ht="27" customHeight="1" spans="1:4">
      <c r="A7" s="39" t="s">
        <v>234</v>
      </c>
      <c r="B7" s="38"/>
      <c r="C7" s="29"/>
      <c r="D7" s="38"/>
    </row>
    <row r="8" s="31" customFormat="1" ht="27" customHeight="1" spans="1:4">
      <c r="A8" s="39" t="s">
        <v>235</v>
      </c>
      <c r="B8" s="38"/>
      <c r="C8" s="29"/>
      <c r="D8" s="38"/>
    </row>
    <row r="9" s="31" customFormat="1" ht="27" customHeight="1" spans="1:4">
      <c r="A9" s="39" t="s">
        <v>236</v>
      </c>
      <c r="B9" s="38"/>
      <c r="C9" s="29"/>
      <c r="D9" s="38"/>
    </row>
    <row r="10" s="31" customFormat="1" ht="27" customHeight="1" spans="1:4">
      <c r="A10" s="39" t="s">
        <v>237</v>
      </c>
      <c r="B10" s="38"/>
      <c r="C10" s="29"/>
      <c r="D10" s="38"/>
    </row>
    <row r="11" s="31" customFormat="1" ht="27" customHeight="1" spans="1:4">
      <c r="A11" s="39" t="s">
        <v>238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239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20" sqref="D20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="3" customFormat="1" customHeight="1" spans="1:1">
      <c r="A11" s="3" t="s">
        <v>248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X1" workbookViewId="0">
      <selection activeCell="BI10" sqref="BI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85</v>
      </c>
      <c r="G5" s="9"/>
      <c r="H5" s="9"/>
      <c r="I5" s="9"/>
      <c r="J5" s="9"/>
      <c r="K5" s="9" t="s">
        <v>87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89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296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9DEC139D684940158B9D3F38C32E3C47_13</vt:lpwstr>
  </property>
</Properties>
</file>