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firstSheet="8" activeTab="10"/>
  </bookViews>
  <sheets>
    <sheet name="封面" sheetId="1" r:id="rId1"/>
    <sheet name="2020年度部门收支总体情况表1" sheetId="2" r:id="rId2"/>
    <sheet name="收入预算总表2" sheetId="3" r:id="rId3"/>
    <sheet name="2020年度部门支出总体情况表3" sheetId="18" r:id="rId4"/>
    <sheet name="2020年度部门收支总体情况表4" sheetId="21" r:id="rId5"/>
    <sheet name="2020年度一般公共预算支出情况表5" sheetId="29" r:id="rId6"/>
    <sheet name="2020年度一般公共预算基本支出情况表6" sheetId="27" r:id="rId7"/>
    <sheet name="2020年度一般公共预算“三公”经费支出情况表7" sheetId="24" r:id="rId8"/>
    <sheet name="2020年度政府性基金预算支出情况表8" sheetId="31" r:id="rId9"/>
    <sheet name="2020年度综合预算项目支出表9" sheetId="33" r:id="rId10"/>
    <sheet name="2020年度部门预算项目（政策）绩效目标情况表10" sheetId="34" r:id="rId11"/>
    <sheet name="2020年度一般公共预算财政拨款基本支出预算表11" sheetId="36" r:id="rId12"/>
  </sheets>
  <definedNames>
    <definedName name="_xlnm.Print_Area" localSheetId="3">'2020年度部门支出总体情况表3'!$A$1:$T$24</definedName>
    <definedName name="_xlnm.Print_Area" localSheetId="11">'2020年度一般公共预算财政拨款基本支出预算表11'!$A$1:$C$28</definedName>
    <definedName name="_xlnm.Print_Area" localSheetId="6">'2020年度一般公共预算基本支出情况表6'!$A$1:$C$29</definedName>
    <definedName name="_xlnm.Print_Area" localSheetId="5">'2020年度一般公共预算支出情况表5'!$A$1:$M$22</definedName>
    <definedName name="_xlnm.Print_Area" localSheetId="8">'2020年度政府性基金预算支出情况表8'!$A$1:$J$7</definedName>
    <definedName name="_xlnm.Print_Area" localSheetId="9">'2020年度综合预算项目支出表9'!$A$1:$P$5</definedName>
    <definedName name="_xlnm.Print_Area" localSheetId="0">封面!$A$1:$E$6</definedName>
    <definedName name="_xlnm.Print_Area" localSheetId="2">收入预算总表2!$A$1:$K$8</definedName>
    <definedName name="_xlnm.Print_Area">#N/A</definedName>
    <definedName name="_xlnm.Print_Titles" localSheetId="3">'2020年度部门支出总体情况表3'!$1:$7</definedName>
    <definedName name="_xlnm.Print_Titles" localSheetId="11">'2020年度一般公共预算财政拨款基本支出预算表11'!$1:$6</definedName>
    <definedName name="_xlnm.Print_Titles" localSheetId="6">'2020年度一般公共预算基本支出情况表6'!$1:$6</definedName>
    <definedName name="_xlnm.Print_Titles" localSheetId="5">'2020年度一般公共预算支出情况表5'!$1:$5</definedName>
    <definedName name="_xlnm.Print_Titles" localSheetId="8">'2020年度政府性基金预算支出情况表8'!$1:$7</definedName>
    <definedName name="_xlnm.Print_Titles" localSheetId="9">'2020年度综合预算项目支出表9'!$1:$5</definedName>
    <definedName name="_xlnm.Print_Titles" localSheetId="0">封面!$1:$4</definedName>
    <definedName name="_xlnm.Print_Titles" localSheetId="2">收入预算总表2!$1:$5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<sst xmlns="http://schemas.openxmlformats.org/spreadsheetml/2006/main" count="669" uniqueCount="248">
  <si>
    <t>2020年度部门预算公开表</t>
  </si>
  <si>
    <t>预算代码：</t>
  </si>
  <si>
    <t>单位名称</t>
  </si>
  <si>
    <t>部门名称：</t>
  </si>
  <si>
    <t>盘锦市兴隆台区教育事业发展服务中心</t>
  </si>
  <si>
    <t xml:space="preserve">              编制日期：     年     月     日</t>
  </si>
  <si>
    <t>2020 年 1 月 23 日</t>
  </si>
  <si>
    <t>机关负责人签章： 张忠礼       财务负责人签章：牛敏杰           制表人签章：王陇华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</si>
  <si>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</si>
  <si>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</si>
  <si>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</si>
  <si>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</si>
  <si>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</si>
  <si>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</si>
  <si>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</si>
  <si>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</si>
  <si>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</si>
  <si>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</si>
  <si>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</si>
  <si>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</si>
  <si>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</si>
  <si>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</si>
  <si>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</si>
  <si>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</si>
  <si>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</si>
  <si>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</si>
  <si>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</si>
  <si>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</si>
  <si>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</si>
  <si>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</si>
  <si>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</si>
  <si>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</si>
  <si>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</si>
  <si>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</si>
  <si>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</si>
  <si>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</si>
  <si>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</si>
  <si>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</si>
  <si>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</si>
  <si>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</si>
  <si>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</si>
  <si>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</si>
  <si>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</si>
  <si>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</si>
  <si>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</si>
  <si>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</si>
  <si>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</si>
  <si>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</si>
  <si>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</si>
  <si>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</si>
  <si>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</si>
  <si>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</si>
  <si>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</si>
  <si>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</si>
  <si>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</si>
  <si>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</si>
  <si>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</si>
  <si>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</si>
  <si>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</si>
  <si>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</si>
  <si>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</si>
  <si>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</si>
  <si>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</si>
  <si>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</si>
  <si>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</si>
  <si>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</si>
  <si>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</si>
  <si>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</si>
  <si>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</si>
  <si>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</si>
  <si>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</si>
  <si>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</si>
  <si>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</si>
  <si>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</si>
  <si>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</si>
  <si>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</si>
  <si>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</si>
  <si>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</si>
  <si>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</si>
  <si>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</si>
  <si>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</si>
  <si>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</si>
  <si>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</si>
  <si>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</si>
  <si>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总计(合计)</t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</si>
  <si>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</si>
  <si>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</si>
  <si>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</si>
  <si>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</si>
  <si>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</si>
  <si>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</si>
  <si>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</si>
  <si>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</si>
  <si>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</si>
  <si>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</si>
  <si>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</si>
  <si>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</si>
  <si>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</si>
  <si>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307</t>
  </si>
  <si>
    <t xml:space="preserve">  307012</t>
  </si>
  <si>
    <t>兴隆台区教育事业发展服务中心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</si>
  <si>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</si>
  <si>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</si>
  <si>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</si>
  <si>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</si>
  <si>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</si>
  <si>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</si>
  <si>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</si>
  <si>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</si>
  <si>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</si>
  <si>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</si>
  <si>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</si>
  <si>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</si>
  <si>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</si>
  <si>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</si>
  <si>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</si>
  <si>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</si>
  <si>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</si>
  <si>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</si>
  <si>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205</t>
  </si>
  <si>
    <t>02</t>
  </si>
  <si>
    <t xml:space="preserve">  普通教育</t>
  </si>
  <si>
    <t xml:space="preserve">  205</t>
  </si>
  <si>
    <t xml:space="preserve">  02</t>
  </si>
  <si>
    <t>01</t>
  </si>
  <si>
    <t xml:space="preserve">    学前教育</t>
  </si>
  <si>
    <t xml:space="preserve">    小学教育</t>
  </si>
  <si>
    <t>03</t>
  </si>
  <si>
    <t xml:space="preserve">    初中教育</t>
  </si>
  <si>
    <t>04</t>
  </si>
  <si>
    <t xml:space="preserve">    高中教育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</si>
  <si>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</si>
  <si>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</si>
  <si>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</si>
  <si>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</si>
  <si>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</si>
  <si>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事业单位离退休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</si>
  <si>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</si>
  <si>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</si>
  <si>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</si>
  <si>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</si>
  <si>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</si>
  <si>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</si>
  <si>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</si>
  <si>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事业单位医疗</t>
  </si>
  <si>
    <t>221</t>
  </si>
  <si>
    <t xml:space="preserve">  住房改革支出</t>
  </si>
  <si>
    <t xml:space="preserve">  221</t>
  </si>
  <si>
    <t xml:space="preserve">    住房公积金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</si>
  <si>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</si>
  <si>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</si>
  <si>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</si>
  <si>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</si>
  <si>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</si>
  <si>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</si>
  <si>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</si>
  <si>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</si>
  <si>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</si>
  <si>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</si>
  <si>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</si>
  <si>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</si>
  <si>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</si>
  <si>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</si>
  <si>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</si>
  <si>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</si>
  <si>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</si>
  <si>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</si>
  <si>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</si>
  <si>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</si>
  <si>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取暖费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</si>
  <si>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</si>
  <si>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</si>
  <si>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</si>
  <si>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</si>
  <si>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退休费</t>
  </si>
  <si>
    <t xml:space="preserve">  生活补助</t>
  </si>
  <si>
    <t xml:space="preserve">  助学金</t>
  </si>
  <si>
    <t xml:space="preserve">  其他对个人和家庭的补助</t>
  </si>
  <si>
    <t>2020年度一般公共预算“三公”经费支出情况表</t>
  </si>
  <si>
    <t>公开07表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</si>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</sst>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#,##0.0000"/>
    <numFmt numFmtId="183" formatCode="#,##0.0"/>
  </numFmts>
  <fonts count="4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2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</cellStyleXfs>
  <cellXfs count="192">
    <xf numFmtId="0" fontId="0" fillId="0" borderId="0" xfId="0"/>
    <xf numFmtId="0" fontId="0" fillId="0" borderId="0" xfId="0" applyFill="1"/>
    <xf numFmtId="0" fontId="0" fillId="0" borderId="0" xfId="54" applyNumberFormat="1" applyFont="1" applyFill="1" applyBorder="1" applyAlignment="1" applyProtection="1"/>
    <xf numFmtId="0" fontId="1" fillId="0" borderId="0" xfId="54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50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0" fillId="0" borderId="1" xfId="54" applyNumberFormat="1" applyFont="1" applyFill="1" applyBorder="1" applyAlignment="1" applyProtection="1">
      <alignment horizontal="left" vertical="center"/>
    </xf>
    <xf numFmtId="0" fontId="0" fillId="0" borderId="2" xfId="54" applyNumberFormat="1" applyFont="1" applyFill="1" applyBorder="1" applyAlignment="1" applyProtection="1">
      <alignment horizontal="left" vertical="center"/>
    </xf>
    <xf numFmtId="176" fontId="0" fillId="0" borderId="1" xfId="54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7" fillId="0" borderId="0" xfId="53" applyFont="1" applyBorder="1" applyAlignment="1">
      <alignment vertical="center"/>
    </xf>
    <xf numFmtId="0" fontId="5" fillId="0" borderId="0" xfId="51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52" applyFont="1" applyBorder="1" applyAlignment="1">
      <alignment horizontal="center" vertical="center"/>
    </xf>
    <xf numFmtId="0" fontId="6" fillId="0" borderId="3" xfId="52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/>
    </xf>
    <xf numFmtId="0" fontId="6" fillId="0" borderId="4" xfId="52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8" xfId="0" applyNumberFormat="1" applyFont="1" applyFill="1" applyBorder="1" applyAlignment="1" applyProtection="1">
      <alignment horizontal="centerContinuous" vertical="center"/>
    </xf>
    <xf numFmtId="178" fontId="10" fillId="0" borderId="1" xfId="0" applyNumberFormat="1" applyFont="1" applyFill="1" applyBorder="1" applyAlignment="1" applyProtection="1">
      <alignment horizontal="centerContinuous" vertical="center"/>
    </xf>
    <xf numFmtId="178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2" xfId="0" applyNumberFormat="1" applyFont="1" applyFill="1" applyBorder="1" applyAlignment="1" applyProtection="1">
      <alignment horizontal="righ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80" fontId="2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49" fontId="11" fillId="0" borderId="0" xfId="0" applyNumberFormat="1" applyFont="1" applyFill="1" applyAlignment="1" applyProtection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 applyProtection="1">
      <alignment vertical="center"/>
    </xf>
    <xf numFmtId="49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6" xfId="49"/>
    <cellStyle name="常规_06" xfId="50"/>
    <cellStyle name="常规_5E72D377DDA14D4C99A5FD7D2670F806" xfId="51"/>
    <cellStyle name="常规_项目等支出明细表7的复制" xfId="52"/>
    <cellStyle name="常规_新报表页" xfId="53"/>
    <cellStyle name="常规_一般公共预算基本支出预算表_1" xfId="54"/>
    <cellStyle name="常规_支出汇总3（按功能科目）的复制" xfId="5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E967"/>
  <sheetViews>
    <sheetView showGridLines="0" showZeros="0" topLeftCell="A6" workbookViewId="0">
      <selection activeCell="C15" sqref="C15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 spans="1:2">
      <c r="A1" s="176"/>
      <c r="B1" s="176"/>
    </row>
    <row r="2" ht="52.5" customHeight="1" spans="1:5">
      <c r="A2" s="176"/>
      <c r="B2" s="176"/>
      <c r="C2" s="177" t="s">
        <v>0</v>
      </c>
      <c r="D2" s="178"/>
      <c r="E2" s="178"/>
    </row>
    <row r="3" ht="32.25" customHeight="1" spans="1:2">
      <c r="A3" s="176"/>
      <c r="B3" s="176"/>
    </row>
    <row r="4" ht="6" customHeight="1" spans="1:2">
      <c r="A4" s="176"/>
      <c r="B4" s="176"/>
    </row>
    <row r="5" ht="35.25" customHeight="1" spans="1:135">
      <c r="A5" s="176"/>
      <c r="B5" s="176"/>
      <c r="C5" s="179" t="s">
        <v>1</v>
      </c>
      <c r="D5" s="180">
        <v>471</v>
      </c>
      <c r="E5" s="181"/>
      <c r="J5" s="188"/>
      <c r="X5" s="189"/>
      <c r="EE5" s="190" t="s">
        <v>2</v>
      </c>
    </row>
    <row r="6" ht="42.75" customHeight="1" spans="1:21">
      <c r="A6" s="176"/>
      <c r="B6" s="176"/>
      <c r="C6" s="179" t="s">
        <v>3</v>
      </c>
      <c r="D6" s="182" t="s">
        <v>4</v>
      </c>
      <c r="E6" s="182"/>
      <c r="T6" s="190"/>
      <c r="U6" s="190"/>
    </row>
    <row r="7" s="174" customFormat="1" ht="52.5" customHeight="1" spans="1:21">
      <c r="A7"/>
      <c r="B7"/>
      <c r="D7"/>
      <c r="T7" s="191"/>
      <c r="U7" s="191"/>
    </row>
    <row r="8" s="174" customFormat="1" ht="34.5" customHeight="1" spans="1:21">
      <c r="A8"/>
      <c r="B8"/>
      <c r="C8" s="183" t="s">
        <v>5</v>
      </c>
      <c r="D8" s="184" t="s">
        <v>6</v>
      </c>
      <c r="E8" s="185"/>
      <c r="T8" s="191"/>
      <c r="U8" s="191"/>
    </row>
    <row r="9" ht="46.5" customHeight="1" spans="1:21">
      <c r="A9" s="176"/>
      <c r="B9" s="176"/>
      <c r="C9" s="186"/>
      <c r="T9" s="190"/>
      <c r="U9" s="190"/>
    </row>
    <row r="10" ht="46.5" customHeight="1" spans="1:21">
      <c r="A10" s="176"/>
      <c r="B10" s="176"/>
      <c r="C10" s="186"/>
      <c r="T10" s="190"/>
      <c r="U10" s="190"/>
    </row>
    <row r="11" ht="46.5" customHeight="1" spans="1:21">
      <c r="A11" s="176"/>
      <c r="B11" s="176"/>
      <c r="T11" s="190"/>
      <c r="U11" s="190"/>
    </row>
    <row r="12" s="175" customFormat="1" ht="46.5" customHeight="1" spans="1:21">
      <c r="A12"/>
      <c r="B12"/>
      <c r="C12" s="91" t="s">
        <v>7</v>
      </c>
      <c r="D12" s="187"/>
      <c r="E12" s="187"/>
      <c r="T12" s="176"/>
      <c r="U12" s="176"/>
    </row>
    <row r="13" ht="46.5" customHeight="1" spans="1:21">
      <c r="A13" s="176"/>
      <c r="B13" s="176"/>
      <c r="T13" s="190"/>
      <c r="U13" s="190"/>
    </row>
    <row r="14" ht="46.5" customHeight="1" spans="1:21">
      <c r="A14" s="176"/>
      <c r="B14" s="176"/>
      <c r="T14" s="190"/>
      <c r="U14" s="190"/>
    </row>
    <row r="15" ht="46.5" customHeight="1" spans="1:21">
      <c r="A15" s="176"/>
      <c r="B15" s="176"/>
      <c r="T15" s="190"/>
      <c r="U15" s="190"/>
    </row>
    <row r="16" ht="46.5" customHeight="1" spans="1:21">
      <c r="A16" s="176"/>
      <c r="B16" s="176"/>
      <c r="T16" s="190"/>
      <c r="U16" s="190"/>
    </row>
    <row r="17" ht="46.5" customHeight="1" spans="1:135">
      <c r="A17" s="176"/>
      <c r="B17" s="176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90"/>
      <c r="U17" s="19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1:135">
      <c r="A18" s="176"/>
      <c r="B18" s="17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90"/>
      <c r="U18" s="19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1:135">
      <c r="A19" s="176"/>
      <c r="B19" s="17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90"/>
      <c r="U19" s="19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1:135">
      <c r="A20" s="176"/>
      <c r="B20" s="176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90"/>
      <c r="U20" s="19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1:135">
      <c r="A21" s="176"/>
      <c r="B21" s="17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90"/>
      <c r="U21" s="19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1:135">
      <c r="A22" s="176"/>
      <c r="B22" s="17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90"/>
      <c r="U22" s="190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1:135">
      <c r="A23" s="176"/>
      <c r="B23" s="17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90"/>
      <c r="U23" s="190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1:135">
      <c r="A24" s="176"/>
      <c r="B24" s="17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90"/>
      <c r="U24" s="19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1:135">
      <c r="A25" s="176"/>
      <c r="B25" s="17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90"/>
      <c r="U25" s="190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1:135">
      <c r="A26" s="176"/>
      <c r="B26" s="17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90"/>
      <c r="U26" s="190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1:135">
      <c r="A27" s="176"/>
      <c r="B27" s="17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90"/>
      <c r="U27" s="19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1:135">
      <c r="A28" s="176"/>
      <c r="B28" s="176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90"/>
      <c r="U28" s="190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1:135">
      <c r="A29" s="176"/>
      <c r="B29" s="176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90"/>
      <c r="U29" s="190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1:135">
      <c r="A30" s="176"/>
      <c r="B30" s="17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90"/>
      <c r="U30" s="19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1:135">
      <c r="A31" s="176"/>
      <c r="B31" s="176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90"/>
      <c r="U31" s="190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1:135">
      <c r="A32" s="176"/>
      <c r="B32" s="176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90"/>
      <c r="U32" s="190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1:135">
      <c r="A33" s="176"/>
      <c r="B33" s="176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90"/>
      <c r="U33" s="19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1:135">
      <c r="A34" s="176"/>
      <c r="B34" s="176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90"/>
      <c r="U34" s="19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1:135">
      <c r="A35" s="176"/>
      <c r="B35" s="176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90"/>
      <c r="U35" s="190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1:135">
      <c r="A36" s="176"/>
      <c r="B36" s="17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90"/>
      <c r="U36" s="190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1:135">
      <c r="A37" s="176"/>
      <c r="B37" s="176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90"/>
      <c r="U37" s="19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1:135">
      <c r="A38" s="176"/>
      <c r="B38" s="176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90"/>
      <c r="U38" s="190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1:135">
      <c r="A39" s="176"/>
      <c r="B39" s="176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90"/>
      <c r="U39" s="190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1:135">
      <c r="A40" s="176"/>
      <c r="B40" s="176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90"/>
      <c r="U40" s="19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1:135">
      <c r="A41" s="176"/>
      <c r="B41" s="176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90"/>
      <c r="U41" s="190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1:135">
      <c r="A42" s="176"/>
      <c r="B42" s="176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90"/>
      <c r="U42" s="190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1:135">
      <c r="A43" s="176"/>
      <c r="B43" s="176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90"/>
      <c r="U43" s="190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1:135">
      <c r="A44" s="176"/>
      <c r="B44" s="176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90"/>
      <c r="U44" s="190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1:135">
      <c r="A45" s="176"/>
      <c r="B45" s="176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90"/>
      <c r="U45" s="190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1:135">
      <c r="A46" s="176"/>
      <c r="B46" s="17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90"/>
      <c r="U46" s="190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1:135">
      <c r="A47" s="176"/>
      <c r="B47" s="17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90"/>
      <c r="U47" s="190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1:135">
      <c r="A48" s="176"/>
      <c r="B48" s="176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90"/>
      <c r="U48" s="190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1:135">
      <c r="A49" s="176"/>
      <c r="B49" s="176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90"/>
      <c r="U49" s="190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1:135">
      <c r="A50" s="176"/>
      <c r="B50" s="176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90"/>
      <c r="U50" s="19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1:135">
      <c r="A51" s="176"/>
      <c r="B51" s="176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90"/>
      <c r="U51" s="190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1:135">
      <c r="A52" s="176"/>
      <c r="B52" s="176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90"/>
      <c r="U52" s="190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1:135">
      <c r="A53" s="176"/>
      <c r="B53" s="176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90"/>
      <c r="U53" s="190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1:135">
      <c r="A54" s="176"/>
      <c r="B54" s="176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90"/>
      <c r="U54" s="190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1:135">
      <c r="A55" s="176"/>
      <c r="B55" s="176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90"/>
      <c r="U55" s="190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1:135">
      <c r="A56" s="176"/>
      <c r="B56" s="17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90"/>
      <c r="U56" s="190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1:135">
      <c r="A57" s="176"/>
      <c r="B57" s="176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90"/>
      <c r="U57" s="190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1:135">
      <c r="A58" s="176"/>
      <c r="B58" s="176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90"/>
      <c r="U58" s="190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1:135">
      <c r="A59" s="176"/>
      <c r="B59" s="176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90"/>
      <c r="U59" s="190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1:135">
      <c r="A60" s="176"/>
      <c r="B60" s="17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90"/>
      <c r="U60" s="19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1:135">
      <c r="A61" s="176"/>
      <c r="B61" s="17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0"/>
      <c r="U61" s="190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1:135">
      <c r="A62" s="176"/>
      <c r="B62" s="176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90"/>
      <c r="U62" s="190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1:135">
      <c r="A63" s="176"/>
      <c r="B63" s="17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90"/>
      <c r="U63" s="190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1:135">
      <c r="A64" s="176"/>
      <c r="B64" s="176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90"/>
      <c r="U64" s="190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1:135">
      <c r="A65" s="176"/>
      <c r="B65" s="176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90"/>
      <c r="U65" s="190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1:135">
      <c r="A66" s="176"/>
      <c r="B66" s="17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90"/>
      <c r="U66" s="190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1:135">
      <c r="A67" s="176"/>
      <c r="B67" s="176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90"/>
      <c r="U67" s="190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1:135">
      <c r="A68" s="176"/>
      <c r="B68" s="176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90"/>
      <c r="U68" s="190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1:135">
      <c r="A69" s="176"/>
      <c r="B69" s="17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90"/>
      <c r="U69" s="190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1:135">
      <c r="A70" s="176"/>
      <c r="B70" s="176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90"/>
      <c r="U70" s="19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1:135">
      <c r="A71" s="176"/>
      <c r="B71" s="17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90"/>
      <c r="U71" s="190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1:135">
      <c r="A72" s="176"/>
      <c r="B72" s="176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90"/>
      <c r="U72" s="190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1:135">
      <c r="A73" s="176"/>
      <c r="B73" s="17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90"/>
      <c r="U73" s="190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1:135">
      <c r="A74" s="176"/>
      <c r="B74" s="176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90"/>
      <c r="U74" s="190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1:135">
      <c r="A75" s="176"/>
      <c r="B75" s="176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90"/>
      <c r="U75" s="190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1:135">
      <c r="A76" s="176"/>
      <c r="B76" s="1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90"/>
      <c r="U76" s="190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1:135">
      <c r="A77" s="176"/>
      <c r="B77" s="176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90"/>
      <c r="U77" s="190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1:135">
      <c r="A78" s="176"/>
      <c r="B78" s="176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90"/>
      <c r="U78" s="190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1:135">
      <c r="A79" s="176"/>
      <c r="B79" s="176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90"/>
      <c r="U79" s="190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1:135">
      <c r="A80" s="176"/>
      <c r="B80" s="176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90"/>
      <c r="U80" s="19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1:135">
      <c r="A81" s="176"/>
      <c r="B81" s="176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90"/>
      <c r="U81" s="190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1:135">
      <c r="A82" s="176"/>
      <c r="B82" s="176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90"/>
      <c r="U82" s="190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1:135">
      <c r="A83" s="176"/>
      <c r="B83" s="176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90"/>
      <c r="U83" s="19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1:135">
      <c r="A84" s="176"/>
      <c r="B84" s="17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90"/>
      <c r="U84" s="190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1:135">
      <c r="A85" s="176"/>
      <c r="B85" s="176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90"/>
      <c r="U85" s="190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1:135">
      <c r="A86" s="176"/>
      <c r="B86" s="17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90"/>
      <c r="U86" s="190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1:135">
      <c r="A87" s="176"/>
      <c r="B87" s="176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90"/>
      <c r="U87" s="190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1:135">
      <c r="A88" s="176"/>
      <c r="B88" s="17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90"/>
      <c r="U88" s="190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1:135">
      <c r="A89" s="176"/>
      <c r="B89" s="176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90"/>
      <c r="U89" s="190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1:135">
      <c r="A90" s="176"/>
      <c r="B90" s="176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90"/>
      <c r="U90" s="1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1:135">
      <c r="A91" s="176"/>
      <c r="B91" s="17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90"/>
      <c r="U91" s="190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1:135">
      <c r="A92" s="176"/>
      <c r="B92" s="176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90"/>
      <c r="U92" s="190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1:135">
      <c r="A93" s="176"/>
      <c r="B93" s="176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90"/>
      <c r="U93" s="190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1:135">
      <c r="A94" s="176"/>
      <c r="B94" s="176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90"/>
      <c r="U94" s="190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1:135">
      <c r="A95" s="176"/>
      <c r="B95" s="176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90"/>
      <c r="U95" s="190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1:135">
      <c r="A96" s="176"/>
      <c r="B96" s="17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90"/>
      <c r="U96" s="190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1:135">
      <c r="A97" s="176"/>
      <c r="B97" s="176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90"/>
      <c r="U97" s="190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1:135">
      <c r="A98" s="176"/>
      <c r="B98" s="176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90"/>
      <c r="U98" s="190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1:135">
      <c r="A99" s="176"/>
      <c r="B99" s="176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90"/>
      <c r="U99" s="190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1:135">
      <c r="A100" s="176"/>
      <c r="B100" s="176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90"/>
      <c r="U100" s="19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1:135">
      <c r="A101" s="176"/>
      <c r="B101" s="176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90"/>
      <c r="U101" s="190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1:135">
      <c r="A102" s="176"/>
      <c r="B102" s="176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90"/>
      <c r="U102" s="190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1:135">
      <c r="A103" s="176"/>
      <c r="B103" s="176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90"/>
      <c r="U103" s="190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1:135">
      <c r="A104" s="176"/>
      <c r="B104" s="176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90"/>
      <c r="U104" s="190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1:135">
      <c r="A105" s="176"/>
      <c r="B105" s="176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90"/>
      <c r="U105" s="190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1:135">
      <c r="A106" s="176"/>
      <c r="B106" s="17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90"/>
      <c r="U106" s="190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1:135">
      <c r="A107" s="176"/>
      <c r="B107" s="176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90"/>
      <c r="U107" s="190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1:135">
      <c r="A108" s="176"/>
      <c r="B108" s="176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90"/>
      <c r="U108" s="190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1:135">
      <c r="A109" s="176"/>
      <c r="B109" s="176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90"/>
      <c r="U109" s="190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1:135">
      <c r="A110" s="176"/>
      <c r="B110" s="176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90"/>
      <c r="U110" s="19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1:135">
      <c r="A111" s="176"/>
      <c r="B111" s="176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90"/>
      <c r="U111" s="190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1:135">
      <c r="A112" s="176"/>
      <c r="B112" s="176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90"/>
      <c r="U112" s="190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1:135">
      <c r="A113" s="176"/>
      <c r="B113" s="176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90"/>
      <c r="U113" s="190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1:135">
      <c r="A114" s="176"/>
      <c r="B114" s="176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90"/>
      <c r="U114" s="190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1:135">
      <c r="A115" s="176"/>
      <c r="B115" s="176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90"/>
      <c r="U115" s="190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1:135">
      <c r="A116" s="176"/>
      <c r="B116" s="17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90"/>
      <c r="U116" s="190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1:135">
      <c r="A117" s="176"/>
      <c r="B117" s="176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90"/>
      <c r="U117" s="190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1:135">
      <c r="A118" s="176"/>
      <c r="B118" s="176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90"/>
      <c r="U118" s="190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1:135">
      <c r="A119" s="176"/>
      <c r="B119" s="176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90"/>
      <c r="U119" s="190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1:135">
      <c r="A120" s="176"/>
      <c r="B120" s="176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90"/>
      <c r="U120" s="19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1:135">
      <c r="A121" s="176"/>
      <c r="B121" s="176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90"/>
      <c r="U121" s="190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1:135">
      <c r="A122" s="176"/>
      <c r="B122" s="176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90"/>
      <c r="U122" s="190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1:135">
      <c r="A123" s="176"/>
      <c r="B123" s="176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90"/>
      <c r="U123" s="190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1:135">
      <c r="A124" s="176"/>
      <c r="B124" s="176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90"/>
      <c r="U124" s="190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1:135">
      <c r="A125" s="176"/>
      <c r="B125" s="176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90"/>
      <c r="U125" s="190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1:135">
      <c r="A126" s="176"/>
      <c r="B126" s="17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90"/>
      <c r="U126" s="190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1:135">
      <c r="A127" s="176"/>
      <c r="B127" s="176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90"/>
      <c r="U127" s="190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1:135">
      <c r="A128" s="176"/>
      <c r="B128" s="176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90"/>
      <c r="U128" s="190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1:135">
      <c r="A129" s="176"/>
      <c r="B129" s="176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90"/>
      <c r="U129" s="190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1:135">
      <c r="A130" s="176"/>
      <c r="B130" s="176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90"/>
      <c r="U130" s="19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1:135">
      <c r="A131" s="176"/>
      <c r="B131" s="176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90"/>
      <c r="U131" s="190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1:135">
      <c r="A132" s="176"/>
      <c r="B132" s="176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90"/>
      <c r="U132" s="190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1:135">
      <c r="A133" s="176"/>
      <c r="B133" s="176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90"/>
      <c r="U133" s="190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1:135">
      <c r="A134" s="176"/>
      <c r="B134" s="176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90"/>
      <c r="U134" s="190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1:135">
      <c r="A135" s="176"/>
      <c r="B135" s="176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90"/>
      <c r="U135" s="190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1:135">
      <c r="A136" s="176"/>
      <c r="B136" s="17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90"/>
      <c r="U136" s="190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1:135">
      <c r="A137" s="176"/>
      <c r="B137" s="176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90"/>
      <c r="U137" s="190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1:135">
      <c r="A138" s="176"/>
      <c r="B138" s="176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90"/>
      <c r="U138" s="190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1:135">
      <c r="A139" s="176"/>
      <c r="B139" s="176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90"/>
      <c r="U139" s="190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1:135">
      <c r="A140" s="176"/>
      <c r="B140" s="176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90"/>
      <c r="U140" s="19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1:135">
      <c r="A141" s="176"/>
      <c r="B141" s="176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90"/>
      <c r="U141" s="190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1:135">
      <c r="A142" s="176"/>
      <c r="B142" s="176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90"/>
      <c r="U142" s="190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1:135">
      <c r="A143" s="176"/>
      <c r="B143" s="176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90"/>
      <c r="U143" s="190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1:135">
      <c r="A144" s="176"/>
      <c r="B144" s="176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90"/>
      <c r="U144" s="190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1:135">
      <c r="A145" s="176"/>
      <c r="B145" s="176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90"/>
      <c r="U145" s="190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1:135">
      <c r="A146" s="176"/>
      <c r="B146" s="17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90"/>
      <c r="U146" s="190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1:135">
      <c r="A147" s="176"/>
      <c r="B147" s="176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90"/>
      <c r="U147" s="190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1:135">
      <c r="A148" s="176"/>
      <c r="B148" s="176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90"/>
      <c r="U148" s="190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1:135">
      <c r="A149" s="176"/>
      <c r="B149" s="176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90"/>
      <c r="U149" s="190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1:135">
      <c r="A150" s="176"/>
      <c r="B150" s="176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90"/>
      <c r="U150" s="19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1:135">
      <c r="A151" s="176"/>
      <c r="B151" s="176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90"/>
      <c r="U151" s="190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1:135">
      <c r="A152" s="176"/>
      <c r="B152" s="176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90"/>
      <c r="U152" s="190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1:135">
      <c r="A153" s="176"/>
      <c r="B153" s="176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90"/>
      <c r="U153" s="190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1:135">
      <c r="A154" s="176"/>
      <c r="B154" s="176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90"/>
      <c r="U154" s="190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1:135">
      <c r="A155" s="176"/>
      <c r="B155" s="176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90"/>
      <c r="U155" s="190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1:135">
      <c r="A156" s="176"/>
      <c r="B156" s="17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90"/>
      <c r="U156" s="190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1:135">
      <c r="A157" s="176"/>
      <c r="B157" s="176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90"/>
      <c r="U157" s="190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1:135">
      <c r="A158" s="176"/>
      <c r="B158" s="176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90"/>
      <c r="U158" s="190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1:135">
      <c r="A159" s="176"/>
      <c r="B159" s="176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90"/>
      <c r="U159" s="190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1:135">
      <c r="A160" s="176"/>
      <c r="B160" s="176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90"/>
      <c r="U160" s="19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1:135">
      <c r="A161" s="176"/>
      <c r="B161" s="176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90"/>
      <c r="U161" s="190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1:135">
      <c r="A162" s="176"/>
      <c r="B162" s="176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90"/>
      <c r="U162" s="190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1:135">
      <c r="A163" s="176"/>
      <c r="B163" s="176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90"/>
      <c r="U163" s="190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1:135">
      <c r="A164" s="176"/>
      <c r="B164" s="176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90"/>
      <c r="U164" s="190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1:135">
      <c r="A165" s="176"/>
      <c r="B165" s="176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90"/>
      <c r="U165" s="190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1:135">
      <c r="A166" s="176"/>
      <c r="B166" s="17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90"/>
      <c r="U166" s="190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1:135">
      <c r="A167" s="176"/>
      <c r="B167" s="176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90"/>
      <c r="U167" s="190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1:135">
      <c r="A168" s="176"/>
      <c r="B168" s="176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90"/>
      <c r="U168" s="190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1:135">
      <c r="A169" s="176"/>
      <c r="B169" s="176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90"/>
      <c r="U169" s="190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1:135">
      <c r="A170" s="176"/>
      <c r="B170" s="176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90"/>
      <c r="U170" s="19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1:135">
      <c r="A171" s="176"/>
      <c r="B171" s="176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90"/>
      <c r="U171" s="190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1:135">
      <c r="A172" s="176"/>
      <c r="B172" s="176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90"/>
      <c r="U172" s="190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1:135">
      <c r="A173" s="176"/>
      <c r="B173" s="176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90"/>
      <c r="U173" s="190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1:135">
      <c r="A174" s="176"/>
      <c r="B174" s="176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90"/>
      <c r="U174" s="190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1:135">
      <c r="A175" s="176"/>
      <c r="B175" s="176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90"/>
      <c r="U175" s="190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1:135">
      <c r="A176" s="176"/>
      <c r="B176" s="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90"/>
      <c r="U176" s="190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1:135">
      <c r="A177" s="176"/>
      <c r="B177" s="176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90"/>
      <c r="U177" s="190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1:135">
      <c r="A178" s="176"/>
      <c r="B178" s="176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90"/>
      <c r="U178" s="190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1:135">
      <c r="A179" s="176"/>
      <c r="B179" s="176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90"/>
      <c r="U179" s="190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1:135">
      <c r="A180" s="176"/>
      <c r="B180" s="176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90"/>
      <c r="U180" s="19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1:135">
      <c r="A181" s="176"/>
      <c r="B181" s="176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90"/>
      <c r="U181" s="190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1:135">
      <c r="A182" s="176"/>
      <c r="B182" s="176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90"/>
      <c r="U182" s="190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1:135">
      <c r="A183" s="176"/>
      <c r="B183" s="176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90"/>
      <c r="U183" s="190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1:135">
      <c r="A184" s="176"/>
      <c r="B184" s="176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90"/>
      <c r="U184" s="190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1:135">
      <c r="A185" s="176"/>
      <c r="B185" s="176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90"/>
      <c r="U185" s="190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1:135">
      <c r="A186" s="176"/>
      <c r="B186" s="17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90"/>
      <c r="U186" s="190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1:135">
      <c r="A187" s="176"/>
      <c r="B187" s="176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90"/>
      <c r="U187" s="190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1:135">
      <c r="A188" s="176"/>
      <c r="B188" s="176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90"/>
      <c r="U188" s="190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1:135">
      <c r="A189" s="176"/>
      <c r="B189" s="176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90"/>
      <c r="U189" s="190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1:135">
      <c r="A190" s="176"/>
      <c r="B190" s="176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90"/>
      <c r="U190" s="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1:135">
      <c r="A191" s="176"/>
      <c r="B191" s="176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90"/>
      <c r="U191" s="190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1:135">
      <c r="A192" s="176"/>
      <c r="B192" s="176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90"/>
      <c r="U192" s="190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1:135">
      <c r="A193" s="176"/>
      <c r="B193" s="176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90"/>
      <c r="U193" s="190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1:135">
      <c r="A194" s="176"/>
      <c r="B194" s="176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90"/>
      <c r="U194" s="190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1:135">
      <c r="A195" s="176"/>
      <c r="B195" s="176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90"/>
      <c r="U195" s="190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1:135">
      <c r="A196" s="176"/>
      <c r="B196" s="17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90"/>
      <c r="U196" s="190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1:135">
      <c r="A197" s="176"/>
      <c r="B197" s="176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90"/>
      <c r="U197" s="190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1:135">
      <c r="A198" s="176"/>
      <c r="B198" s="176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90"/>
      <c r="U198" s="190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1:135">
      <c r="A199" s="176"/>
      <c r="B199" s="176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90"/>
      <c r="U199" s="190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1:135">
      <c r="A200" s="176"/>
      <c r="B200" s="176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90"/>
      <c r="U200" s="19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1:135">
      <c r="A201" s="176"/>
      <c r="B201" s="176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90"/>
      <c r="U201" s="190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1:135">
      <c r="A202" s="176"/>
      <c r="B202" s="176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90"/>
      <c r="U202" s="190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1:135">
      <c r="A203" s="176"/>
      <c r="B203" s="176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90"/>
      <c r="U203" s="190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1:135">
      <c r="A204" s="176"/>
      <c r="B204" s="176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90"/>
      <c r="U204" s="190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1:135">
      <c r="A205" s="176"/>
      <c r="B205" s="176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90"/>
      <c r="U205" s="190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1:135">
      <c r="A206" s="176"/>
      <c r="B206" s="17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90"/>
      <c r="U206" s="190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1:135">
      <c r="A207" s="176"/>
      <c r="B207" s="176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90"/>
      <c r="U207" s="190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1:135">
      <c r="A208" s="176"/>
      <c r="B208" s="176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90"/>
      <c r="U208" s="190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1:135">
      <c r="A209" s="176"/>
      <c r="B209" s="176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90"/>
      <c r="U209" s="190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1:135">
      <c r="A210" s="176"/>
      <c r="B210" s="176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90"/>
      <c r="U210" s="19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1:135">
      <c r="A211" s="176"/>
      <c r="B211" s="176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90"/>
      <c r="U211" s="190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1:135">
      <c r="A212" s="176"/>
      <c r="B212" s="176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90"/>
      <c r="U212" s="190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1:135">
      <c r="A213" s="176"/>
      <c r="B213" s="176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90"/>
      <c r="U213" s="190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1:135">
      <c r="A214" s="176"/>
      <c r="B214" s="176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90"/>
      <c r="U214" s="190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1:135">
      <c r="A215" s="176"/>
      <c r="B215" s="176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90"/>
      <c r="U215" s="190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1:135">
      <c r="A216" s="176"/>
      <c r="B216" s="17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90"/>
      <c r="U216" s="190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1:135">
      <c r="A217" s="176"/>
      <c r="B217" s="176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90"/>
      <c r="U217" s="190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1:135">
      <c r="A218" s="176"/>
      <c r="B218" s="176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90"/>
      <c r="U218" s="190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1:135">
      <c r="A219" s="176"/>
      <c r="B219" s="176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90"/>
      <c r="U219" s="190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1:135">
      <c r="A220" s="176"/>
      <c r="B220" s="176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90"/>
      <c r="U220" s="19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1:135">
      <c r="A221" s="176"/>
      <c r="B221" s="176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90"/>
      <c r="U221" s="190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1:135">
      <c r="A222" s="176"/>
      <c r="B222" s="176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90"/>
      <c r="U222" s="190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1:135">
      <c r="A223" s="176"/>
      <c r="B223" s="176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90"/>
      <c r="U223" s="190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1:135">
      <c r="A224" s="176"/>
      <c r="B224" s="176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90"/>
      <c r="U224" s="190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1:135">
      <c r="A225" s="176"/>
      <c r="B225" s="176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90"/>
      <c r="U225" s="190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1:135">
      <c r="A226" s="176"/>
      <c r="B226" s="17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90"/>
      <c r="U226" s="190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1:135">
      <c r="A227" s="176"/>
      <c r="B227" s="176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90"/>
      <c r="U227" s="190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1:135">
      <c r="A228" s="176"/>
      <c r="B228" s="176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90"/>
      <c r="U228" s="190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1:135">
      <c r="A229" s="176"/>
      <c r="B229" s="176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90"/>
      <c r="U229" s="190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1:135">
      <c r="A230" s="176"/>
      <c r="B230" s="176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90"/>
      <c r="U230" s="19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1:135">
      <c r="A231" s="176"/>
      <c r="B231" s="176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90"/>
      <c r="U231" s="190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1:135">
      <c r="A232" s="176"/>
      <c r="B232" s="176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90"/>
      <c r="U232" s="190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1:135">
      <c r="A233" s="176"/>
      <c r="B233" s="176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90"/>
      <c r="U233" s="190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1:135">
      <c r="A234" s="176"/>
      <c r="B234" s="176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90"/>
      <c r="U234" s="190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1:135">
      <c r="A235" s="176"/>
      <c r="B235" s="176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90"/>
      <c r="U235" s="190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1:135">
      <c r="A236" s="176"/>
      <c r="B236" s="17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90"/>
      <c r="U236" s="190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1:135">
      <c r="A237" s="176"/>
      <c r="B237" s="176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90"/>
      <c r="U237" s="190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1:135">
      <c r="A238" s="176"/>
      <c r="B238" s="176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90"/>
      <c r="U238" s="190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1:135">
      <c r="A239" s="176"/>
      <c r="B239" s="176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90"/>
      <c r="U239" s="190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1:135">
      <c r="A240" s="176"/>
      <c r="B240" s="176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90"/>
      <c r="U240" s="19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1:135">
      <c r="A241" s="176"/>
      <c r="B241" s="176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90"/>
      <c r="U241" s="190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1:135">
      <c r="A242" s="176"/>
      <c r="B242" s="176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90"/>
      <c r="U242" s="190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1:135">
      <c r="A243" s="176"/>
      <c r="B243" s="176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90"/>
      <c r="U243" s="190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1:135">
      <c r="A244" s="176"/>
      <c r="B244" s="176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90"/>
      <c r="U244" s="190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1:135">
      <c r="A245" s="176"/>
      <c r="B245" s="176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90"/>
      <c r="U245" s="190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1:135">
      <c r="A246" s="176"/>
      <c r="B246" s="17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90"/>
      <c r="U246" s="190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1:135">
      <c r="A247" s="176"/>
      <c r="B247" s="176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90"/>
      <c r="U247" s="190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1:135">
      <c r="A248" s="176"/>
      <c r="B248" s="176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90"/>
      <c r="U248" s="190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1:135">
      <c r="A249" s="176"/>
      <c r="B249" s="176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90"/>
      <c r="U249" s="190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1:135">
      <c r="A250" s="176"/>
      <c r="B250" s="176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90"/>
      <c r="U250" s="19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1:135">
      <c r="A251" s="176"/>
      <c r="B251" s="176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90"/>
      <c r="U251" s="190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1:135">
      <c r="A252" s="176"/>
      <c r="B252" s="176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90"/>
      <c r="U252" s="190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1:135">
      <c r="A253" s="176"/>
      <c r="B253" s="176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90"/>
      <c r="U253" s="190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1:135">
      <c r="A254" s="176"/>
      <c r="B254" s="176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90"/>
      <c r="U254" s="190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1:135">
      <c r="A255" s="176"/>
      <c r="B255" s="176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90"/>
      <c r="U255" s="190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1:135">
      <c r="A256" s="176"/>
      <c r="B256" s="17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90"/>
      <c r="U256" s="190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1:135">
      <c r="A257" s="176"/>
      <c r="B257" s="176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90"/>
      <c r="U257" s="190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1:135">
      <c r="A258" s="176"/>
      <c r="B258" s="176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90"/>
      <c r="U258" s="190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1:135">
      <c r="A259" s="176"/>
      <c r="B259" s="176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90"/>
      <c r="U259" s="190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1:135">
      <c r="A260" s="176"/>
      <c r="B260" s="176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90"/>
      <c r="U260" s="19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1:135">
      <c r="A261" s="176"/>
      <c r="B261" s="176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90"/>
      <c r="U261" s="190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1:135">
      <c r="A262" s="176"/>
      <c r="B262" s="176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90"/>
      <c r="U262" s="190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1:135">
      <c r="A263" s="176"/>
      <c r="B263" s="176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90"/>
      <c r="U263" s="190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1:135">
      <c r="A264" s="176"/>
      <c r="B264" s="176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90"/>
      <c r="U264" s="190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1:135">
      <c r="A265" s="176"/>
      <c r="B265" s="176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90"/>
      <c r="U265" s="190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1:135">
      <c r="A266" s="176"/>
      <c r="B266" s="17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90"/>
      <c r="U266" s="190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1:135">
      <c r="A267" s="176"/>
      <c r="B267" s="176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90"/>
      <c r="U267" s="190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1:135">
      <c r="A268" s="176"/>
      <c r="B268" s="176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90"/>
      <c r="U268" s="190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1:135">
      <c r="A269" s="176"/>
      <c r="B269" s="176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90"/>
      <c r="U269" s="190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1:135">
      <c r="A270" s="176"/>
      <c r="B270" s="176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90"/>
      <c r="U270" s="19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1:135">
      <c r="A271" s="176"/>
      <c r="B271" s="176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90"/>
      <c r="U271" s="190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1:135">
      <c r="A272" s="176"/>
      <c r="B272" s="176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90"/>
      <c r="U272" s="190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1:135">
      <c r="A273" s="176"/>
      <c r="B273" s="176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90"/>
      <c r="U273" s="190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1:135">
      <c r="A274" s="176"/>
      <c r="B274" s="176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90"/>
      <c r="U274" s="190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1:135">
      <c r="A275" s="176"/>
      <c r="B275" s="176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90"/>
      <c r="U275" s="190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1:135">
      <c r="A276" s="176"/>
      <c r="B276" s="1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90"/>
      <c r="U276" s="190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1:135">
      <c r="A277" s="176"/>
      <c r="B277" s="176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90"/>
      <c r="U277" s="190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1:135">
      <c r="A278" s="176"/>
      <c r="B278" s="176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90"/>
      <c r="U278" s="190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1:135">
      <c r="A279" s="176"/>
      <c r="B279" s="176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90"/>
      <c r="U279" s="190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1:135">
      <c r="A280" s="176"/>
      <c r="B280" s="176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90"/>
      <c r="U280" s="19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1:135">
      <c r="A281" s="176"/>
      <c r="B281" s="176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90"/>
      <c r="U281" s="190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1:135">
      <c r="A282" s="176"/>
      <c r="B282" s="176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90"/>
      <c r="U282" s="190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1:135">
      <c r="A283" s="176"/>
      <c r="B283" s="176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90"/>
      <c r="U283" s="190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1:135">
      <c r="A284" s="176"/>
      <c r="B284" s="176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90"/>
      <c r="U284" s="190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1:135">
      <c r="A285" s="176"/>
      <c r="B285" s="176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90"/>
      <c r="U285" s="190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1:135">
      <c r="A286" s="176"/>
      <c r="B286" s="17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90"/>
      <c r="U286" s="190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1:135">
      <c r="A287" s="176"/>
      <c r="B287" s="176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90"/>
      <c r="U287" s="190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1:135">
      <c r="A288" s="176"/>
      <c r="B288" s="176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90"/>
      <c r="U288" s="190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1:135">
      <c r="A289" s="176"/>
      <c r="B289" s="176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90"/>
      <c r="U289" s="190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1:135">
      <c r="A290" s="176"/>
      <c r="B290" s="176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90"/>
      <c r="U290" s="1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1:135">
      <c r="A291" s="176"/>
      <c r="B291" s="176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90"/>
      <c r="U291" s="190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1:135">
      <c r="A292" s="176"/>
      <c r="B292" s="176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90"/>
      <c r="U292" s="190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1:135">
      <c r="A293" s="176"/>
      <c r="B293" s="176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90"/>
      <c r="U293" s="190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1:135">
      <c r="A294" s="176"/>
      <c r="B294" s="176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90"/>
      <c r="U294" s="190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1:135">
      <c r="A295" s="176"/>
      <c r="B295" s="176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90"/>
      <c r="U295" s="190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1:135">
      <c r="A296" s="176"/>
      <c r="B296" s="17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90"/>
      <c r="U296" s="190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1:135">
      <c r="A297" s="176"/>
      <c r="B297" s="176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90"/>
      <c r="U297" s="190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1:135">
      <c r="A298" s="176"/>
      <c r="B298" s="176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90"/>
      <c r="U298" s="190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1:135">
      <c r="A299" s="176"/>
      <c r="B299" s="176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90"/>
      <c r="U299" s="190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1:135">
      <c r="A300" s="176"/>
      <c r="B300" s="176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90"/>
      <c r="U300" s="19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1:135">
      <c r="A301" s="176"/>
      <c r="B301" s="176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90"/>
      <c r="U301" s="190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1:135">
      <c r="A302" s="176"/>
      <c r="B302" s="176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90"/>
      <c r="U302" s="190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1:135">
      <c r="A303" s="176"/>
      <c r="B303" s="176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90"/>
      <c r="U303" s="190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1:135">
      <c r="A304" s="176"/>
      <c r="B304" s="176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90"/>
      <c r="U304" s="190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1:135">
      <c r="A305" s="176"/>
      <c r="B305" s="176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90"/>
      <c r="U305" s="190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1:135">
      <c r="A306" s="176"/>
      <c r="B306" s="17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90"/>
      <c r="U306" s="190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1:135">
      <c r="A307" s="176"/>
      <c r="B307" s="176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90"/>
      <c r="U307" s="190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1:135">
      <c r="A308" s="176"/>
      <c r="B308" s="176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90"/>
      <c r="U308" s="190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1:135">
      <c r="A309" s="176"/>
      <c r="B309" s="176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90"/>
      <c r="U309" s="190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1:135">
      <c r="A310" s="176"/>
      <c r="B310" s="176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90"/>
      <c r="U310" s="19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1:135">
      <c r="A311" s="176"/>
      <c r="B311" s="176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90"/>
      <c r="U311" s="190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1:135">
      <c r="A312" s="176"/>
      <c r="B312" s="176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90"/>
      <c r="U312" s="190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1:135">
      <c r="A313" s="176"/>
      <c r="B313" s="176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90"/>
      <c r="U313" s="190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1:135">
      <c r="A314" s="176"/>
      <c r="B314" s="176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90"/>
      <c r="U314" s="190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1:135">
      <c r="A315" s="176"/>
      <c r="B315" s="176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90"/>
      <c r="U315" s="190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1:135">
      <c r="A316" s="176"/>
      <c r="B316" s="17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90"/>
      <c r="U316" s="190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1:135">
      <c r="A317" s="176"/>
      <c r="B317" s="176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90"/>
      <c r="U317" s="190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1:135">
      <c r="A318" s="176"/>
      <c r="B318" s="176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90"/>
      <c r="U318" s="190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1:135">
      <c r="A319" s="176"/>
      <c r="B319" s="176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90"/>
      <c r="U319" s="190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1:135">
      <c r="A320" s="176"/>
      <c r="B320" s="176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90"/>
      <c r="U320" s="19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1:135">
      <c r="A321" s="176"/>
      <c r="B321" s="176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90"/>
      <c r="U321" s="190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1:135">
      <c r="A322" s="176"/>
      <c r="B322" s="176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90"/>
      <c r="U322" s="190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1:135">
      <c r="A323" s="176"/>
      <c r="B323" s="176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90"/>
      <c r="U323" s="190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1:135">
      <c r="A324" s="176"/>
      <c r="B324" s="176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90"/>
      <c r="U324" s="190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1:135">
      <c r="A325" s="176"/>
      <c r="B325" s="176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90"/>
      <c r="U325" s="190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1:135">
      <c r="A326" s="176"/>
      <c r="B326" s="17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90"/>
      <c r="U326" s="190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1:135">
      <c r="A327" s="176"/>
      <c r="B327" s="176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90"/>
      <c r="U327" s="190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1:135">
      <c r="A328" s="176"/>
      <c r="B328" s="176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90"/>
      <c r="U328" s="190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1:135">
      <c r="A329" s="176"/>
      <c r="B329" s="176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90"/>
      <c r="U329" s="190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1:135">
      <c r="A330" s="176"/>
      <c r="B330" s="176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90"/>
      <c r="U330" s="19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1:135">
      <c r="A331" s="176"/>
      <c r="B331" s="176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90"/>
      <c r="U331" s="190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1:135">
      <c r="A332" s="176"/>
      <c r="B332" s="176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90"/>
      <c r="U332" s="190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1:135">
      <c r="A333" s="176"/>
      <c r="B333" s="176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90"/>
      <c r="U333" s="190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1:135">
      <c r="A334" s="176"/>
      <c r="B334" s="176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90"/>
      <c r="U334" s="190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1:135">
      <c r="A335" s="176"/>
      <c r="B335" s="176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90"/>
      <c r="U335" s="190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1:135">
      <c r="A336" s="176"/>
      <c r="B336" s="17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90"/>
      <c r="U336" s="190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1:135">
      <c r="A337" s="176"/>
      <c r="B337" s="176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90"/>
      <c r="U337" s="190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1:135">
      <c r="A338" s="176"/>
      <c r="B338" s="176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90"/>
      <c r="U338" s="190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1:135">
      <c r="A339" s="176"/>
      <c r="B339" s="176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90"/>
      <c r="U339" s="190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1:135">
      <c r="A340" s="176"/>
      <c r="B340" s="176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90"/>
      <c r="U340" s="19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1:135">
      <c r="A341" s="176"/>
      <c r="B341" s="176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90"/>
      <c r="U341" s="190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1:135">
      <c r="A342" s="176"/>
      <c r="B342" s="176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90"/>
      <c r="U342" s="190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1:135">
      <c r="A343" s="176"/>
      <c r="B343" s="176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90"/>
      <c r="U343" s="190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1:135">
      <c r="A344" s="176"/>
      <c r="B344" s="176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90"/>
      <c r="U344" s="190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1:135">
      <c r="A345" s="176"/>
      <c r="B345" s="176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90"/>
      <c r="U345" s="190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1:135">
      <c r="A346" s="176"/>
      <c r="B346" s="17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90"/>
      <c r="U346" s="190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1:135">
      <c r="A347" s="176"/>
      <c r="B347" s="176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90"/>
      <c r="U347" s="190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1:135">
      <c r="A348" s="176"/>
      <c r="B348" s="176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90"/>
      <c r="U348" s="190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1:135">
      <c r="A349" s="176"/>
      <c r="B349" s="176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90"/>
      <c r="U349" s="190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1:135">
      <c r="A350" s="176"/>
      <c r="B350" s="176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90"/>
      <c r="U350" s="19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1:135">
      <c r="A351" s="176"/>
      <c r="B351" s="176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90"/>
      <c r="U351" s="190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1:135">
      <c r="A352" s="176"/>
      <c r="B352" s="176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90"/>
      <c r="U352" s="190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1:135">
      <c r="A353" s="176"/>
      <c r="B353" s="176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90"/>
      <c r="U353" s="190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1:135">
      <c r="A354" s="176"/>
      <c r="B354" s="176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90"/>
      <c r="U354" s="190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1:135">
      <c r="A355" s="176"/>
      <c r="B355" s="176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90"/>
      <c r="U355" s="190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1:135">
      <c r="A356" s="176"/>
      <c r="B356" s="17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90"/>
      <c r="U356" s="190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1:135">
      <c r="A357" s="176"/>
      <c r="B357" s="176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90"/>
      <c r="U357" s="190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1:135">
      <c r="A358" s="176"/>
      <c r="B358" s="176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90"/>
      <c r="U358" s="190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1:135">
      <c r="A359" s="176"/>
      <c r="B359" s="176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90"/>
      <c r="U359" s="190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1:135">
      <c r="A360" s="176"/>
      <c r="B360" s="176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90"/>
      <c r="U360" s="19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1:135">
      <c r="A361" s="176"/>
      <c r="B361" s="176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90"/>
      <c r="U361" s="190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1:135">
      <c r="A362" s="176"/>
      <c r="B362" s="176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90"/>
      <c r="U362" s="190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1:135">
      <c r="A363" s="176"/>
      <c r="B363" s="176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90"/>
      <c r="U363" s="190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1:135">
      <c r="A364" s="176"/>
      <c r="B364" s="176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90"/>
      <c r="U364" s="190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1:135">
      <c r="A365" s="176"/>
      <c r="B365" s="176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90"/>
      <c r="U365" s="190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1:135">
      <c r="A366" s="176"/>
      <c r="B366" s="17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90"/>
      <c r="U366" s="190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1:135">
      <c r="A367" s="176"/>
      <c r="B367" s="176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90"/>
      <c r="U367" s="190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1:135">
      <c r="A368" s="176"/>
      <c r="B368" s="176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90"/>
      <c r="U368" s="190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1:135">
      <c r="A369" s="176"/>
      <c r="B369" s="176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90"/>
      <c r="U369" s="190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1:135">
      <c r="A370" s="176"/>
      <c r="B370" s="176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90"/>
      <c r="U370" s="19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1:135">
      <c r="A371" s="176"/>
      <c r="B371" s="176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90"/>
      <c r="U371" s="190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1:135">
      <c r="A372" s="176"/>
      <c r="B372" s="176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90"/>
      <c r="U372" s="190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1:135">
      <c r="A373" s="176"/>
      <c r="B373" s="176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90"/>
      <c r="U373" s="190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1:135">
      <c r="A374" s="176"/>
      <c r="B374" s="176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90"/>
      <c r="U374" s="190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1:135">
      <c r="A375" s="176"/>
      <c r="B375" s="176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90"/>
      <c r="U375" s="190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1:135">
      <c r="A376" s="176"/>
      <c r="B376" s="1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90"/>
      <c r="U376" s="190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1:135">
      <c r="A377" s="176"/>
      <c r="B377" s="176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90"/>
      <c r="U377" s="190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1:135">
      <c r="A378" s="176"/>
      <c r="B378" s="176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90"/>
      <c r="U378" s="190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1:135">
      <c r="A379" s="176"/>
      <c r="B379" s="176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90"/>
      <c r="U379" s="190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1:135">
      <c r="A380" s="176"/>
      <c r="B380" s="176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90"/>
      <c r="U380" s="19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1:135">
      <c r="A381" s="176"/>
      <c r="B381" s="176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90"/>
      <c r="U381" s="190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1:135">
      <c r="A382" s="176"/>
      <c r="B382" s="176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90"/>
      <c r="U382" s="190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1:135">
      <c r="A383" s="176"/>
      <c r="B383" s="176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90"/>
      <c r="U383" s="190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1:135">
      <c r="A384" s="176"/>
      <c r="B384" s="176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90"/>
      <c r="U384" s="190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1:135">
      <c r="A385" s="176"/>
      <c r="B385" s="176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90"/>
      <c r="U385" s="190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1:135">
      <c r="A386" s="176"/>
      <c r="B386" s="17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90"/>
      <c r="U386" s="190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1:135">
      <c r="A387" s="176"/>
      <c r="B387" s="176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90"/>
      <c r="U387" s="190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1:135">
      <c r="A388" s="176"/>
      <c r="B388" s="176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90"/>
      <c r="U388" s="190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1:135">
      <c r="A389" s="176"/>
      <c r="B389" s="176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90"/>
      <c r="U389" s="190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1:135">
      <c r="A390" s="176"/>
      <c r="B390" s="176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90"/>
      <c r="U390" s="1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1:135">
      <c r="A391" s="176"/>
      <c r="B391" s="176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90"/>
      <c r="U391" s="190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1:135">
      <c r="A392" s="176"/>
      <c r="B392" s="176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90"/>
      <c r="U392" s="190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1:135">
      <c r="A393" s="176"/>
      <c r="B393" s="176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90"/>
      <c r="U393" s="190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1:135">
      <c r="A394" s="176"/>
      <c r="B394" s="176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90"/>
      <c r="U394" s="190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1:135">
      <c r="A395" s="176"/>
      <c r="B395" s="176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90"/>
      <c r="U395" s="190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1:135">
      <c r="A396" s="176"/>
      <c r="B396" s="17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90"/>
      <c r="U396" s="190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1:135">
      <c r="A397" s="176"/>
      <c r="B397" s="176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90"/>
      <c r="U397" s="190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1:135">
      <c r="A398" s="176"/>
      <c r="B398" s="176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90"/>
      <c r="U398" s="190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1:135">
      <c r="A399" s="176"/>
      <c r="B399" s="176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90"/>
      <c r="U399" s="190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1:135">
      <c r="A400" s="176"/>
      <c r="B400" s="176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90"/>
      <c r="U400" s="19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1:135">
      <c r="A401" s="176"/>
      <c r="B401" s="176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90"/>
      <c r="U401" s="190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1:135">
      <c r="A402" s="176"/>
      <c r="B402" s="176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90"/>
      <c r="U402" s="190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1:135">
      <c r="A403" s="176"/>
      <c r="B403" s="176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90"/>
      <c r="U403" s="190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1:135">
      <c r="A404" s="176"/>
      <c r="B404" s="176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90"/>
      <c r="U404" s="190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1:135">
      <c r="A405" s="176"/>
      <c r="B405" s="176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90"/>
      <c r="U405" s="190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1:135">
      <c r="A406" s="176"/>
      <c r="B406" s="17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90"/>
      <c r="U406" s="190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1:135">
      <c r="A407" s="176"/>
      <c r="B407" s="176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90"/>
      <c r="U407" s="190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1:135">
      <c r="A408" s="176"/>
      <c r="B408" s="176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90"/>
      <c r="U408" s="190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1:135">
      <c r="A409" s="176"/>
      <c r="B409" s="176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90"/>
      <c r="U409" s="190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1:135">
      <c r="A410" s="176"/>
      <c r="B410" s="176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90"/>
      <c r="U410" s="19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1:135">
      <c r="A411" s="176"/>
      <c r="B411" s="176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90"/>
      <c r="U411" s="190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1:135">
      <c r="A412" s="176"/>
      <c r="B412" s="176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90"/>
      <c r="U412" s="190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1:135">
      <c r="A413" s="176"/>
      <c r="B413" s="176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90"/>
      <c r="U413" s="190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1:135">
      <c r="A414" s="176"/>
      <c r="B414" s="176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90"/>
      <c r="U414" s="190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1:135">
      <c r="A415" s="176"/>
      <c r="B415" s="176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90"/>
      <c r="U415" s="190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1:135">
      <c r="A416" s="176"/>
      <c r="B416" s="17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90"/>
      <c r="U416" s="190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1:135">
      <c r="A417" s="176"/>
      <c r="B417" s="176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90"/>
      <c r="U417" s="190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1:135">
      <c r="A418" s="176"/>
      <c r="B418" s="176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90"/>
      <c r="U418" s="190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1:135">
      <c r="A419" s="176"/>
      <c r="B419" s="176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90"/>
      <c r="U419" s="190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1:135">
      <c r="A420" s="176"/>
      <c r="B420" s="176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90"/>
      <c r="U420" s="19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1:135">
      <c r="A421" s="176"/>
      <c r="B421" s="176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90"/>
      <c r="U421" s="190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1:135">
      <c r="A422" s="176"/>
      <c r="B422" s="176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90"/>
      <c r="U422" s="190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1:135">
      <c r="A423" s="176"/>
      <c r="B423" s="176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90"/>
      <c r="U423" s="190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1:135">
      <c r="A424" s="176"/>
      <c r="B424" s="176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90"/>
      <c r="U424" s="190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1:135">
      <c r="A425" s="176"/>
      <c r="B425" s="176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90"/>
      <c r="U425" s="190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1:135">
      <c r="A426" s="176"/>
      <c r="B426" s="17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90"/>
      <c r="U426" s="190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1:135">
      <c r="A427" s="176"/>
      <c r="B427" s="176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90"/>
      <c r="U427" s="190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1:135">
      <c r="A428" s="176"/>
      <c r="B428" s="176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90"/>
      <c r="U428" s="190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1:135">
      <c r="A429" s="176"/>
      <c r="B429" s="176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90"/>
      <c r="U429" s="190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1:135">
      <c r="A430" s="176"/>
      <c r="B430" s="176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90"/>
      <c r="U430" s="19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1:135">
      <c r="A431" s="176"/>
      <c r="B431" s="176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90"/>
      <c r="U431" s="190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1:135">
      <c r="A432" s="176"/>
      <c r="B432" s="176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90"/>
      <c r="U432" s="190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1:135">
      <c r="A433" s="176"/>
      <c r="B433" s="176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90"/>
      <c r="U433" s="190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1:135">
      <c r="A434" s="176"/>
      <c r="B434" s="176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90"/>
      <c r="U434" s="190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1:135">
      <c r="A435" s="176"/>
      <c r="B435" s="176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90"/>
      <c r="U435" s="190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1:135">
      <c r="A436" s="176"/>
      <c r="B436" s="17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90"/>
      <c r="U436" s="190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1:135">
      <c r="A437" s="176"/>
      <c r="B437" s="176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90"/>
      <c r="U437" s="190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1:135">
      <c r="A438" s="176"/>
      <c r="B438" s="176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90"/>
      <c r="U438" s="190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1:135">
      <c r="A439" s="176"/>
      <c r="B439" s="176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90"/>
      <c r="U439" s="190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1:135">
      <c r="A440" s="176"/>
      <c r="B440" s="176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90"/>
      <c r="U440" s="19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1:135">
      <c r="A441" s="176"/>
      <c r="B441" s="176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90"/>
      <c r="U441" s="190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1:135">
      <c r="A442" s="176"/>
      <c r="B442" s="176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90"/>
      <c r="U442" s="190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1:135">
      <c r="A443" s="176"/>
      <c r="B443" s="176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90"/>
      <c r="U443" s="190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1:135">
      <c r="A444" s="176"/>
      <c r="B444" s="176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90"/>
      <c r="U444" s="190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1:135">
      <c r="A445" s="176"/>
      <c r="B445" s="176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90"/>
      <c r="U445" s="190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1:135">
      <c r="A446" s="176"/>
      <c r="B446" s="17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90"/>
      <c r="U446" s="190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1:135">
      <c r="A447" s="176"/>
      <c r="B447" s="176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90"/>
      <c r="U447" s="190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1:135">
      <c r="A448" s="176"/>
      <c r="B448" s="176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90"/>
      <c r="U448" s="190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1:135">
      <c r="A449" s="176"/>
      <c r="B449" s="176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90"/>
      <c r="U449" s="190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1:135">
      <c r="A450" s="176"/>
      <c r="B450" s="176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90"/>
      <c r="U450" s="19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1:135">
      <c r="A451" s="176"/>
      <c r="B451" s="176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90"/>
      <c r="U451" s="190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1:135">
      <c r="A452" s="176"/>
      <c r="B452" s="176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90"/>
      <c r="U452" s="190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1:135">
      <c r="A453" s="176"/>
      <c r="B453" s="176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90"/>
      <c r="U453" s="190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1:135">
      <c r="A454" s="176"/>
      <c r="B454" s="176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90"/>
      <c r="U454" s="190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1:135">
      <c r="A455" s="176"/>
      <c r="B455" s="176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90"/>
      <c r="U455" s="190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1:135">
      <c r="A456" s="176"/>
      <c r="B456" s="17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90"/>
      <c r="U456" s="190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1:135">
      <c r="A457" s="176"/>
      <c r="B457" s="176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90"/>
      <c r="U457" s="190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1:135">
      <c r="A458" s="176"/>
      <c r="B458" s="176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90"/>
      <c r="U458" s="190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1:135">
      <c r="A459" s="176"/>
      <c r="B459" s="176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90"/>
      <c r="U459" s="190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1:135">
      <c r="A460" s="176"/>
      <c r="B460" s="176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90"/>
      <c r="U460" s="19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1:135">
      <c r="A461" s="176"/>
      <c r="B461" s="176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90"/>
      <c r="U461" s="190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1:135">
      <c r="A462" s="176"/>
      <c r="B462" s="176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90"/>
      <c r="U462" s="190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1:135">
      <c r="A463" s="176"/>
      <c r="B463" s="176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90"/>
      <c r="U463" s="190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1:135">
      <c r="A464" s="176"/>
      <c r="B464" s="176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90"/>
      <c r="U464" s="190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1:135">
      <c r="A465" s="176"/>
      <c r="B465" s="176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90"/>
      <c r="U465" s="190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1:135">
      <c r="A466" s="176"/>
      <c r="B466" s="17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90"/>
      <c r="U466" s="190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1:135">
      <c r="A467" s="176"/>
      <c r="B467" s="176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90"/>
      <c r="U467" s="190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1:135">
      <c r="A468" s="176"/>
      <c r="B468" s="176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90"/>
      <c r="U468" s="190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1:135">
      <c r="A469" s="176"/>
      <c r="B469" s="176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90"/>
      <c r="U469" s="190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1:135">
      <c r="A470" s="176"/>
      <c r="B470" s="176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90"/>
      <c r="U470" s="19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1:135">
      <c r="A471" s="176"/>
      <c r="B471" s="176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90"/>
      <c r="U471" s="190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1:135">
      <c r="A472" s="176"/>
      <c r="B472" s="176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90"/>
      <c r="U472" s="190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1:135">
      <c r="A473" s="176"/>
      <c r="B473" s="176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90"/>
      <c r="U473" s="190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1:135">
      <c r="A474" s="176"/>
      <c r="B474" s="176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90"/>
      <c r="U474" s="190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1:135">
      <c r="A475" s="176"/>
      <c r="B475" s="176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90"/>
      <c r="U475" s="190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1:135">
      <c r="A476" s="176"/>
      <c r="B476" s="1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90"/>
      <c r="U476" s="190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1:135">
      <c r="A477" s="176"/>
      <c r="B477" s="176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90"/>
      <c r="U477" s="190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1:135">
      <c r="A478" s="176"/>
      <c r="B478" s="176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90"/>
      <c r="U478" s="190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1:135">
      <c r="A479" s="176"/>
      <c r="B479" s="176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90"/>
      <c r="U479" s="190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1:135">
      <c r="A480" s="176"/>
      <c r="B480" s="176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90"/>
      <c r="U480" s="19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1:135">
      <c r="A481" s="176"/>
      <c r="B481" s="176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90"/>
      <c r="U481" s="190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1:135">
      <c r="A482" s="176"/>
      <c r="B482" s="176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90"/>
      <c r="U482" s="190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1:135">
      <c r="A483" s="176"/>
      <c r="B483" s="176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90"/>
      <c r="U483" s="190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1:135">
      <c r="A484" s="176"/>
      <c r="B484" s="176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90"/>
      <c r="U484" s="190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1:135">
      <c r="A485" s="176"/>
      <c r="B485" s="176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90"/>
      <c r="U485" s="190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1:135">
      <c r="A486" s="176"/>
      <c r="B486" s="17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90"/>
      <c r="U486" s="190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1:135">
      <c r="A487" s="176"/>
      <c r="B487" s="176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90"/>
      <c r="U487" s="190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1:135">
      <c r="A488" s="176"/>
      <c r="B488" s="176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90"/>
      <c r="U488" s="190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1:135">
      <c r="A489" s="176"/>
      <c r="B489" s="176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90"/>
      <c r="U489" s="190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1:135">
      <c r="A490" s="176"/>
      <c r="B490" s="176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90"/>
      <c r="U490" s="1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1:135">
      <c r="A491" s="176"/>
      <c r="B491" s="176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90"/>
      <c r="U491" s="190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1:135">
      <c r="A492" s="176"/>
      <c r="B492" s="176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90"/>
      <c r="U492" s="190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1:135">
      <c r="A493" s="176"/>
      <c r="B493" s="176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90"/>
      <c r="U493" s="190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1:135">
      <c r="A494" s="176"/>
      <c r="B494" s="176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90"/>
      <c r="U494" s="190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1:135">
      <c r="A495" s="176"/>
      <c r="B495" s="176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90"/>
      <c r="U495" s="190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1:135">
      <c r="A496" s="176"/>
      <c r="B496" s="17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90"/>
      <c r="U496" s="190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1:135">
      <c r="A497" s="176"/>
      <c r="B497" s="176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90"/>
      <c r="U497" s="190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1:135">
      <c r="A498" s="176"/>
      <c r="B498" s="176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90"/>
      <c r="U498" s="190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1:135">
      <c r="A499" s="176"/>
      <c r="B499" s="176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90"/>
      <c r="U499" s="190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1:135">
      <c r="A500" s="176"/>
      <c r="B500" s="176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90"/>
      <c r="U500" s="19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1:135">
      <c r="A501" s="176"/>
      <c r="B501" s="176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90"/>
      <c r="U501" s="190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1:135">
      <c r="A502" s="176"/>
      <c r="B502" s="176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90"/>
      <c r="U502" s="190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1:135">
      <c r="A503" s="176"/>
      <c r="B503" s="176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90"/>
      <c r="U503" s="190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1:135">
      <c r="A504" s="176"/>
      <c r="B504" s="176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90"/>
      <c r="U504" s="190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1:135">
      <c r="A505" s="176"/>
      <c r="B505" s="176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90"/>
      <c r="U505" s="190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1:135">
      <c r="A506" s="176"/>
      <c r="B506" s="17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90"/>
      <c r="U506" s="190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1:135">
      <c r="A507" s="176"/>
      <c r="B507" s="176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90"/>
      <c r="U507" s="190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1:135">
      <c r="A508" s="176"/>
      <c r="B508" s="176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90"/>
      <c r="U508" s="190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1:135">
      <c r="A509" s="176"/>
      <c r="B509" s="176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90"/>
      <c r="U509" s="190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1:135">
      <c r="A510" s="176"/>
      <c r="B510" s="176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90"/>
      <c r="U510" s="19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1:135">
      <c r="A511" s="176"/>
      <c r="B511" s="176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90"/>
      <c r="U511" s="190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1:135">
      <c r="A512" s="176"/>
      <c r="B512" s="176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90"/>
      <c r="U512" s="190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1:135">
      <c r="A513" s="176"/>
      <c r="B513" s="176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90"/>
      <c r="U513" s="190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1:135">
      <c r="A514" s="176"/>
      <c r="B514" s="176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90"/>
      <c r="U514" s="190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1:135">
      <c r="A515" s="176"/>
      <c r="B515" s="176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90"/>
      <c r="U515" s="190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1:135">
      <c r="A516" s="176"/>
      <c r="B516" s="17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90"/>
      <c r="U516" s="190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1:135">
      <c r="A517" s="176"/>
      <c r="B517" s="176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90"/>
      <c r="U517" s="190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1:135">
      <c r="A518" s="176"/>
      <c r="B518" s="176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90"/>
      <c r="U518" s="190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1:135">
      <c r="A519" s="176"/>
      <c r="B519" s="176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90"/>
      <c r="U519" s="190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1:135">
      <c r="A520" s="176"/>
      <c r="B520" s="176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90"/>
      <c r="U520" s="19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1:135">
      <c r="A521" s="176"/>
      <c r="B521" s="176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90"/>
      <c r="U521" s="190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1:135">
      <c r="A522" s="176"/>
      <c r="B522" s="176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90"/>
      <c r="U522" s="190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1:135">
      <c r="A523" s="176"/>
      <c r="B523" s="176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90"/>
      <c r="U523" s="190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1:135">
      <c r="A524" s="176"/>
      <c r="B524" s="176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90"/>
      <c r="U524" s="190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1:135">
      <c r="A525" s="176"/>
      <c r="B525" s="176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90"/>
      <c r="U525" s="190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1:135">
      <c r="A526" s="176"/>
      <c r="B526" s="17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90"/>
      <c r="U526" s="190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1:135">
      <c r="A527" s="176"/>
      <c r="B527" s="176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90"/>
      <c r="U527" s="190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1:135">
      <c r="A528" s="176"/>
      <c r="B528" s="176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90"/>
      <c r="U528" s="190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1:135">
      <c r="A529" s="176"/>
      <c r="B529" s="176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90"/>
      <c r="U529" s="190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1:135">
      <c r="A530" s="176"/>
      <c r="B530" s="176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90"/>
      <c r="U530" s="19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1:135">
      <c r="A531" s="176"/>
      <c r="B531" s="176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90"/>
      <c r="U531" s="190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1:135">
      <c r="A532" s="176"/>
      <c r="B532" s="176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90"/>
      <c r="U532" s="190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1:135">
      <c r="A533" s="176"/>
      <c r="B533" s="176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90"/>
      <c r="U533" s="190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1:135">
      <c r="A534" s="176"/>
      <c r="B534" s="176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90"/>
      <c r="U534" s="190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1:135">
      <c r="A535" s="176"/>
      <c r="B535" s="176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90"/>
      <c r="U535" s="190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1:135">
      <c r="A536" s="176"/>
      <c r="B536" s="17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90"/>
      <c r="U536" s="190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1:135">
      <c r="A537" s="176"/>
      <c r="B537" s="176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90"/>
      <c r="U537" s="190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1:135">
      <c r="A538" s="176"/>
      <c r="B538" s="176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90"/>
      <c r="U538" s="190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1:135">
      <c r="A539" s="176"/>
      <c r="B539" s="176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90"/>
      <c r="U539" s="190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1:135">
      <c r="A540" s="176"/>
      <c r="B540" s="176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90"/>
      <c r="U540" s="19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1:135">
      <c r="A541" s="176"/>
      <c r="B541" s="176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90"/>
      <c r="U541" s="190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1:135">
      <c r="A542" s="176"/>
      <c r="B542" s="176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90"/>
      <c r="U542" s="190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1:135">
      <c r="A543" s="176"/>
      <c r="B543" s="176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90"/>
      <c r="U543" s="190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1:135">
      <c r="A544" s="176"/>
      <c r="B544" s="176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90"/>
      <c r="U544" s="190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1:135">
      <c r="A545" s="176"/>
      <c r="B545" s="176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90"/>
      <c r="U545" s="190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1:135">
      <c r="A546" s="176"/>
      <c r="B546" s="17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90"/>
      <c r="U546" s="190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1:135">
      <c r="A547" s="176"/>
      <c r="B547" s="176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90"/>
      <c r="U547" s="190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1:135">
      <c r="A548" s="176"/>
      <c r="B548" s="176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90"/>
      <c r="U548" s="190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1:135">
      <c r="A549" s="176"/>
      <c r="B549" s="176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90"/>
      <c r="U549" s="190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1:135">
      <c r="A550" s="176"/>
      <c r="B550" s="176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90"/>
      <c r="U550" s="19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1:135">
      <c r="A551" s="176"/>
      <c r="B551" s="176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90"/>
      <c r="U551" s="190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1:135">
      <c r="A552" s="176"/>
      <c r="B552" s="176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90"/>
      <c r="U552" s="190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1:135">
      <c r="A553" s="176"/>
      <c r="B553" s="176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90"/>
      <c r="U553" s="190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1:135">
      <c r="A554" s="176"/>
      <c r="B554" s="176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90"/>
      <c r="U554" s="190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1:135">
      <c r="A555" s="176"/>
      <c r="B555" s="176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90"/>
      <c r="U555" s="190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1:135">
      <c r="A556" s="176"/>
      <c r="B556" s="17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90"/>
      <c r="U556" s="190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1:135">
      <c r="A557" s="176"/>
      <c r="B557" s="176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90"/>
      <c r="U557" s="190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1:135">
      <c r="A558" s="176"/>
      <c r="B558" s="176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90"/>
      <c r="U558" s="190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1:135">
      <c r="A559" s="176"/>
      <c r="B559" s="176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90"/>
      <c r="U559" s="190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1:135">
      <c r="A560" s="176"/>
      <c r="B560" s="176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90"/>
      <c r="U560" s="19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1:135">
      <c r="A561" s="176"/>
      <c r="B561" s="176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90"/>
      <c r="U561" s="190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1:135">
      <c r="A562" s="176"/>
      <c r="B562" s="176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90"/>
      <c r="U562" s="190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1:135">
      <c r="A563" s="176"/>
      <c r="B563" s="176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90"/>
      <c r="U563" s="190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1:135">
      <c r="A564" s="176"/>
      <c r="B564" s="176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90"/>
      <c r="U564" s="190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1:135">
      <c r="A565" s="176"/>
      <c r="B565" s="176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90"/>
      <c r="U565" s="190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1:135">
      <c r="A566" s="176"/>
      <c r="B566" s="17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90"/>
      <c r="U566" s="190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1:135">
      <c r="A567" s="176"/>
      <c r="B567" s="176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90"/>
      <c r="U567" s="190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1:135">
      <c r="A568" s="176"/>
      <c r="B568" s="176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90"/>
      <c r="U568" s="190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1:135">
      <c r="A569" s="176"/>
      <c r="B569" s="176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90"/>
      <c r="U569" s="190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1:135">
      <c r="A570" s="176"/>
      <c r="B570" s="176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90"/>
      <c r="U570" s="19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1:135">
      <c r="A571" s="176"/>
      <c r="B571" s="176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90"/>
      <c r="U571" s="190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1:135">
      <c r="A572" s="176"/>
      <c r="B572" s="176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90"/>
      <c r="U572" s="190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1:135">
      <c r="A573" s="176"/>
      <c r="B573" s="176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90"/>
      <c r="U573" s="190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1:135">
      <c r="A574" s="176"/>
      <c r="B574" s="176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90"/>
      <c r="U574" s="190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1:135">
      <c r="A575" s="176"/>
      <c r="B575" s="176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90"/>
      <c r="U575" s="190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1:135">
      <c r="A576" s="176"/>
      <c r="B576" s="1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90"/>
      <c r="U576" s="190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1:135">
      <c r="A577" s="176"/>
      <c r="B577" s="176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90"/>
      <c r="U577" s="190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1:135">
      <c r="A578" s="176"/>
      <c r="B578" s="176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90"/>
      <c r="U578" s="190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1:135">
      <c r="A579" s="176"/>
      <c r="B579" s="176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90"/>
      <c r="U579" s="190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1:135">
      <c r="A580" s="176"/>
      <c r="B580" s="176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90"/>
      <c r="U580" s="19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1:135">
      <c r="A581" s="176"/>
      <c r="B581" s="176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90"/>
      <c r="U581" s="190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1:135">
      <c r="A582" s="176"/>
      <c r="B582" s="176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90"/>
      <c r="U582" s="190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1:135">
      <c r="A583" s="176"/>
      <c r="B583" s="176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90"/>
      <c r="U583" s="190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1:135">
      <c r="A584" s="176"/>
      <c r="B584" s="176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90"/>
      <c r="U584" s="190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1:135">
      <c r="A585" s="176"/>
      <c r="B585" s="176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90"/>
      <c r="U585" s="190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1:135">
      <c r="A586" s="176"/>
      <c r="B586" s="17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90"/>
      <c r="U586" s="190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1:135">
      <c r="A587" s="176"/>
      <c r="B587" s="176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90"/>
      <c r="U587" s="190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1:135">
      <c r="A588" s="176"/>
      <c r="B588" s="176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90"/>
      <c r="U588" s="190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1:135">
      <c r="A589" s="176"/>
      <c r="B589" s="176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90"/>
      <c r="U589" s="190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1:135">
      <c r="A590" s="176"/>
      <c r="B590" s="176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90"/>
      <c r="U590" s="1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1:135">
      <c r="A591" s="176"/>
      <c r="B591" s="176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90"/>
      <c r="U591" s="190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1:135">
      <c r="A592" s="176"/>
      <c r="B592" s="176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90"/>
      <c r="U592" s="190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1:135">
      <c r="A593" s="176"/>
      <c r="B593" s="176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90"/>
      <c r="U593" s="190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1:135">
      <c r="A594" s="176"/>
      <c r="B594" s="176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90"/>
      <c r="U594" s="190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1:135">
      <c r="A595" s="176"/>
      <c r="B595" s="176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90"/>
      <c r="U595" s="190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1:135">
      <c r="A596" s="176"/>
      <c r="B596" s="17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90"/>
      <c r="U596" s="190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1:135">
      <c r="A597" s="176"/>
      <c r="B597" s="176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90"/>
      <c r="U597" s="190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1:135">
      <c r="A598" s="176"/>
      <c r="B598" s="176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90"/>
      <c r="U598" s="190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1:135">
      <c r="A599" s="176"/>
      <c r="B599" s="176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90"/>
      <c r="U599" s="190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1:135">
      <c r="A600" s="176"/>
      <c r="B600" s="176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90"/>
      <c r="U600" s="19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1:135">
      <c r="A601" s="176"/>
      <c r="B601" s="176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90"/>
      <c r="U601" s="190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1:135">
      <c r="A602" s="176"/>
      <c r="B602" s="176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90"/>
      <c r="U602" s="190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1:135">
      <c r="A603" s="176"/>
      <c r="B603" s="176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90"/>
      <c r="U603" s="190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1:135">
      <c r="A604" s="176"/>
      <c r="B604" s="176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90"/>
      <c r="U604" s="190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1:135">
      <c r="A605" s="176"/>
      <c r="B605" s="176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90"/>
      <c r="U605" s="190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1:135">
      <c r="A606" s="176"/>
      <c r="B606" s="17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90"/>
      <c r="U606" s="190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1:135">
      <c r="A607" s="176"/>
      <c r="B607" s="176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90"/>
      <c r="U607" s="190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1:135">
      <c r="A608" s="176"/>
      <c r="B608" s="176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90"/>
      <c r="U608" s="190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1:135">
      <c r="A609" s="176"/>
      <c r="B609" s="176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90"/>
      <c r="U609" s="190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1:135">
      <c r="A610" s="176"/>
      <c r="B610" s="176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90"/>
      <c r="U610" s="19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1:135">
      <c r="A611" s="176"/>
      <c r="B611" s="176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90"/>
      <c r="U611" s="190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1:135">
      <c r="A612" s="176"/>
      <c r="B612" s="176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90"/>
      <c r="U612" s="190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1:135">
      <c r="A613" s="176"/>
      <c r="B613" s="176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90"/>
      <c r="U613" s="190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1:135">
      <c r="A614" s="176"/>
      <c r="B614" s="176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90"/>
      <c r="U614" s="190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1:135">
      <c r="A615" s="176"/>
      <c r="B615" s="176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90"/>
      <c r="U615" s="190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1:135">
      <c r="A616" s="176"/>
      <c r="B616" s="17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90"/>
      <c r="U616" s="190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1:135">
      <c r="A617" s="176"/>
      <c r="B617" s="176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90"/>
      <c r="U617" s="190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1:135">
      <c r="A618" s="176"/>
      <c r="B618" s="176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90"/>
      <c r="U618" s="190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1:135">
      <c r="A619" s="176"/>
      <c r="B619" s="176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90"/>
      <c r="U619" s="190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1:135">
      <c r="A620" s="176"/>
      <c r="B620" s="176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90"/>
      <c r="U620" s="19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1:135">
      <c r="A621" s="176"/>
      <c r="B621" s="176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90"/>
      <c r="U621" s="190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1:135">
      <c r="A622" s="176"/>
      <c r="B622" s="176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90"/>
      <c r="U622" s="190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1:135">
      <c r="A623" s="176"/>
      <c r="B623" s="176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90"/>
      <c r="U623" s="190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1:135">
      <c r="A624" s="176"/>
      <c r="B624" s="176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90"/>
      <c r="U624" s="190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1:135">
      <c r="A625" s="176"/>
      <c r="B625" s="176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90"/>
      <c r="U625" s="190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1:135">
      <c r="A626" s="176"/>
      <c r="B626" s="17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90"/>
      <c r="U626" s="190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1:135">
      <c r="A627" s="176"/>
      <c r="B627" s="176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90"/>
      <c r="U627" s="190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1:135">
      <c r="A628" s="176"/>
      <c r="B628" s="176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90"/>
      <c r="U628" s="190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1:135">
      <c r="A629" s="176"/>
      <c r="B629" s="176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90"/>
      <c r="U629" s="190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1:135">
      <c r="A630" s="176"/>
      <c r="B630" s="176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90"/>
      <c r="U630" s="19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1:135">
      <c r="A631" s="176"/>
      <c r="B631" s="176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90"/>
      <c r="U631" s="190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1:135">
      <c r="A632" s="176"/>
      <c r="B632" s="176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90"/>
      <c r="U632" s="190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1:135">
      <c r="A633" s="176"/>
      <c r="B633" s="176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90"/>
      <c r="U633" s="190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1:135">
      <c r="A634" s="176"/>
      <c r="B634" s="176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90"/>
      <c r="U634" s="190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1:135">
      <c r="A635" s="176"/>
      <c r="B635" s="176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90"/>
      <c r="U635" s="190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1:135">
      <c r="A636" s="176"/>
      <c r="B636" s="17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90"/>
      <c r="U636" s="190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1:135">
      <c r="A637" s="176"/>
      <c r="B637" s="176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90"/>
      <c r="U637" s="190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1:135">
      <c r="A638" s="176"/>
      <c r="B638" s="176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90"/>
      <c r="U638" s="190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1:135">
      <c r="A639" s="176"/>
      <c r="B639" s="176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90"/>
      <c r="U639" s="190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1:135">
      <c r="A640" s="176"/>
      <c r="B640" s="176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90"/>
      <c r="U640" s="19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1:135">
      <c r="A641" s="176"/>
      <c r="B641" s="176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90"/>
      <c r="U641" s="190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1:135">
      <c r="A642" s="176"/>
      <c r="B642" s="176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90"/>
      <c r="U642" s="190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1:135">
      <c r="A643" s="176"/>
      <c r="B643" s="176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90"/>
      <c r="U643" s="190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1:135">
      <c r="A644" s="176"/>
      <c r="B644" s="176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90"/>
      <c r="U644" s="190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1:135">
      <c r="A645" s="176"/>
      <c r="B645" s="176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90"/>
      <c r="U645" s="190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1:135">
      <c r="A646" s="176"/>
      <c r="B646" s="17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90"/>
      <c r="U646" s="190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1:135">
      <c r="A647" s="176"/>
      <c r="B647" s="176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90"/>
      <c r="U647" s="190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1:135">
      <c r="A648" s="176"/>
      <c r="B648" s="176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90"/>
      <c r="U648" s="190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1:135">
      <c r="A649" s="176"/>
      <c r="B649" s="176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90"/>
      <c r="U649" s="190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1:135">
      <c r="A650" s="176"/>
      <c r="B650" s="176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90"/>
      <c r="U650" s="19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1:135">
      <c r="A651" s="176"/>
      <c r="B651" s="176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90"/>
      <c r="U651" s="190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1:135">
      <c r="A652" s="176"/>
      <c r="B652" s="176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90"/>
      <c r="U652" s="190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1:135">
      <c r="A653" s="176"/>
      <c r="B653" s="176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90"/>
      <c r="U653" s="190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1:135">
      <c r="A654" s="176"/>
      <c r="B654" s="176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90"/>
      <c r="U654" s="190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1:135">
      <c r="A655" s="176"/>
      <c r="B655" s="176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90"/>
      <c r="U655" s="190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1:135">
      <c r="A656" s="176"/>
      <c r="B656" s="17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90"/>
      <c r="U656" s="190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1:135">
      <c r="A657" s="176"/>
      <c r="B657" s="176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90"/>
      <c r="U657" s="190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1:135">
      <c r="A658" s="176"/>
      <c r="B658" s="176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90"/>
      <c r="U658" s="190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1:135">
      <c r="A659" s="176"/>
      <c r="B659" s="176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90"/>
      <c r="U659" s="190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1:135">
      <c r="A660" s="176"/>
      <c r="B660" s="176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90"/>
      <c r="U660" s="19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1:135">
      <c r="A661" s="176"/>
      <c r="B661" s="176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90"/>
      <c r="U661" s="190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1:135">
      <c r="A662" s="176"/>
      <c r="B662" s="176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90"/>
      <c r="U662" s="190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1:135">
      <c r="A663" s="176"/>
      <c r="B663" s="176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90"/>
      <c r="U663" s="190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1:135">
      <c r="A664" s="176"/>
      <c r="B664" s="176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90"/>
      <c r="U664" s="190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1:135">
      <c r="A665" s="176"/>
      <c r="B665" s="176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90"/>
      <c r="U665" s="190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1:135">
      <c r="A666" s="176"/>
      <c r="B666" s="17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90"/>
      <c r="U666" s="190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1:135">
      <c r="A667" s="176"/>
      <c r="B667" s="176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90"/>
      <c r="U667" s="190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1:135">
      <c r="A668" s="176"/>
      <c r="B668" s="176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90"/>
      <c r="U668" s="190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1:135">
      <c r="A669" s="176"/>
      <c r="B669" s="176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90"/>
      <c r="U669" s="190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1:135">
      <c r="A670" s="176"/>
      <c r="B670" s="176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90"/>
      <c r="U670" s="19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1:135">
      <c r="A671" s="176"/>
      <c r="B671" s="176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90"/>
      <c r="U671" s="190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1:135">
      <c r="A672" s="176"/>
      <c r="B672" s="176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90"/>
      <c r="U672" s="190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1:135">
      <c r="A673" s="176"/>
      <c r="B673" s="176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90"/>
      <c r="U673" s="190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1:135">
      <c r="A674" s="176"/>
      <c r="B674" s="176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90"/>
      <c r="U674" s="190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1:135">
      <c r="A675" s="176"/>
      <c r="B675" s="176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90"/>
      <c r="U675" s="190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1:135">
      <c r="A676" s="176"/>
      <c r="B676" s="1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90"/>
      <c r="U676" s="190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1:135">
      <c r="A677" s="176"/>
      <c r="B677" s="176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90"/>
      <c r="U677" s="190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1:135">
      <c r="A678" s="176"/>
      <c r="B678" s="176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90"/>
      <c r="U678" s="190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1:135">
      <c r="A679" s="176"/>
      <c r="B679" s="176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90"/>
      <c r="U679" s="190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1:135">
      <c r="A680" s="176"/>
      <c r="B680" s="176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90"/>
      <c r="U680" s="19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1:135">
      <c r="A681" s="176"/>
      <c r="B681" s="176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90"/>
      <c r="U681" s="190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1:135">
      <c r="A682" s="176"/>
      <c r="B682" s="176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90"/>
      <c r="U682" s="190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1:135">
      <c r="A683" s="176"/>
      <c r="B683" s="176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90"/>
      <c r="U683" s="190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1:135">
      <c r="A684" s="176"/>
      <c r="B684" s="176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90"/>
      <c r="U684" s="190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1:135">
      <c r="A685" s="176"/>
      <c r="B685" s="176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90"/>
      <c r="U685" s="190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1:135">
      <c r="A686" s="176"/>
      <c r="B686" s="17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90"/>
      <c r="U686" s="190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1:135">
      <c r="A687" s="176"/>
      <c r="B687" s="176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90"/>
      <c r="U687" s="190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1:135">
      <c r="A688" s="176"/>
      <c r="B688" s="176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90"/>
      <c r="U688" s="190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1:135">
      <c r="A689" s="176"/>
      <c r="B689" s="176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90"/>
      <c r="U689" s="190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1:135">
      <c r="A690" s="176"/>
      <c r="B690" s="176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90"/>
      <c r="U690" s="1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1:135">
      <c r="A691" s="176"/>
      <c r="B691" s="176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90"/>
      <c r="U691" s="190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1:135">
      <c r="A692" s="176"/>
      <c r="B692" s="176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90"/>
      <c r="U692" s="190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1:135">
      <c r="A693" s="176"/>
      <c r="B693" s="176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90"/>
      <c r="U693" s="190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1:135">
      <c r="A694" s="176"/>
      <c r="B694" s="176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90"/>
      <c r="U694" s="190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1:135">
      <c r="A695" s="176"/>
      <c r="B695" s="176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90"/>
      <c r="U695" s="190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1:135">
      <c r="A696" s="176"/>
      <c r="B696" s="17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90"/>
      <c r="U696" s="190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1:135">
      <c r="A697" s="176"/>
      <c r="B697" s="176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90"/>
      <c r="U697" s="190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1:135">
      <c r="A698" s="176"/>
      <c r="B698" s="176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90"/>
      <c r="U698" s="190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1:135">
      <c r="A699" s="176"/>
      <c r="B699" s="176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90"/>
      <c r="U699" s="190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1:135">
      <c r="A700" s="176"/>
      <c r="B700" s="176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90"/>
      <c r="U700" s="19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1:135">
      <c r="A701" s="176"/>
      <c r="B701" s="176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90"/>
      <c r="U701" s="190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1:135">
      <c r="A702" s="176"/>
      <c r="B702" s="176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90"/>
      <c r="U702" s="190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1:135">
      <c r="A703" s="176"/>
      <c r="B703" s="176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90"/>
      <c r="U703" s="190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1:135">
      <c r="A704" s="176"/>
      <c r="B704" s="176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90"/>
      <c r="U704" s="190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1:135">
      <c r="A705" s="176"/>
      <c r="B705" s="176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90"/>
      <c r="U705" s="190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1:135">
      <c r="A706" s="176"/>
      <c r="B706" s="17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90"/>
      <c r="U706" s="190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1:135">
      <c r="A707" s="176"/>
      <c r="B707" s="176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90"/>
      <c r="U707" s="190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1:135">
      <c r="A708" s="176"/>
      <c r="B708" s="176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90"/>
      <c r="U708" s="190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1:135">
      <c r="A709" s="176"/>
      <c r="B709" s="176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90"/>
      <c r="U709" s="190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1:135">
      <c r="A710" s="176"/>
      <c r="B710" s="176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90"/>
      <c r="U710" s="19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1:135">
      <c r="A711" s="176"/>
      <c r="B711" s="176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90"/>
      <c r="U711" s="190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1:135">
      <c r="A712" s="176"/>
      <c r="B712" s="176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90"/>
      <c r="U712" s="190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1:135">
      <c r="A713" s="176"/>
      <c r="B713" s="176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90"/>
      <c r="U713" s="190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1:135">
      <c r="A714" s="176"/>
      <c r="B714" s="176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90"/>
      <c r="U714" s="190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1:135">
      <c r="A715" s="176"/>
      <c r="B715" s="176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90"/>
      <c r="U715" s="190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1:135">
      <c r="A716" s="176"/>
      <c r="B716" s="17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90"/>
      <c r="U716" s="190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1:135">
      <c r="A717" s="176"/>
      <c r="B717" s="176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90"/>
      <c r="U717" s="190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1:135">
      <c r="A718" s="176"/>
      <c r="B718" s="176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90"/>
      <c r="U718" s="190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1:135">
      <c r="A719" s="176"/>
      <c r="B719" s="176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90"/>
      <c r="U719" s="190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1:135">
      <c r="A720" s="176"/>
      <c r="B720" s="176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90"/>
      <c r="U720" s="19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1:135">
      <c r="A721" s="176"/>
      <c r="B721" s="176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90"/>
      <c r="U721" s="190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1:135">
      <c r="A722" s="176"/>
      <c r="B722" s="176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90"/>
      <c r="U722" s="190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1:135">
      <c r="A723" s="176"/>
      <c r="B723" s="176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90"/>
      <c r="U723" s="190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1:135">
      <c r="A724" s="176"/>
      <c r="B724" s="176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90"/>
      <c r="U724" s="190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1:135">
      <c r="A725" s="176"/>
      <c r="B725" s="176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90"/>
      <c r="U725" s="190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1:135">
      <c r="A726" s="176"/>
      <c r="B726" s="17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90"/>
      <c r="U726" s="190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1:135">
      <c r="A727" s="176"/>
      <c r="B727" s="176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90"/>
      <c r="U727" s="190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1:135">
      <c r="A728" s="176"/>
      <c r="B728" s="176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90"/>
      <c r="U728" s="190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1:135">
      <c r="A729" s="176"/>
      <c r="B729" s="176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90"/>
      <c r="U729" s="190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1:135">
      <c r="A730" s="176"/>
      <c r="B730" s="176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90"/>
      <c r="U730" s="19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1:135">
      <c r="A731" s="176"/>
      <c r="B731" s="176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90"/>
      <c r="U731" s="190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1:135">
      <c r="A732" s="176"/>
      <c r="B732" s="176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90"/>
      <c r="U732" s="190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1:135">
      <c r="A733" s="176"/>
      <c r="B733" s="176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90"/>
      <c r="U733" s="190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1:135">
      <c r="A734" s="176"/>
      <c r="B734" s="176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90"/>
      <c r="U734" s="190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1:135">
      <c r="A735" s="176"/>
      <c r="B735" s="176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90"/>
      <c r="U735" s="190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1:135">
      <c r="A736" s="176"/>
      <c r="B736" s="17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90"/>
      <c r="U736" s="190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1:135">
      <c r="A737" s="176"/>
      <c r="B737" s="176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90"/>
      <c r="U737" s="190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1:135">
      <c r="A738" s="176"/>
      <c r="B738" s="176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90"/>
      <c r="U738" s="190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1:135">
      <c r="A739" s="176"/>
      <c r="B739" s="176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90"/>
      <c r="U739" s="190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1:135">
      <c r="A740" s="176"/>
      <c r="B740" s="176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90"/>
      <c r="U740" s="19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1:135">
      <c r="A741" s="176"/>
      <c r="B741" s="176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90"/>
      <c r="U741" s="190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1:135">
      <c r="A742" s="176"/>
      <c r="B742" s="176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90"/>
      <c r="U742" s="190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1:135">
      <c r="A743" s="176"/>
      <c r="B743" s="176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90"/>
      <c r="U743" s="190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1:135">
      <c r="A744" s="176"/>
      <c r="B744" s="176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90"/>
      <c r="U744" s="190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1:135">
      <c r="A745" s="176"/>
      <c r="B745" s="176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90"/>
      <c r="U745" s="190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1:135">
      <c r="A746" s="176"/>
      <c r="B746" s="17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90"/>
      <c r="U746" s="190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1:135">
      <c r="A747" s="176"/>
      <c r="B747" s="176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90"/>
      <c r="U747" s="190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1:135">
      <c r="A748" s="176"/>
      <c r="B748" s="176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90"/>
      <c r="U748" s="190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1:135">
      <c r="A749" s="176"/>
      <c r="B749" s="176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90"/>
      <c r="U749" s="190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1:135">
      <c r="A750" s="176"/>
      <c r="B750" s="176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90"/>
      <c r="U750" s="19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1:135">
      <c r="A751" s="176"/>
      <c r="B751" s="176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90"/>
      <c r="U751" s="190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1:135">
      <c r="A752" s="176"/>
      <c r="B752" s="176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90"/>
      <c r="U752" s="190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1:135">
      <c r="A753" s="176"/>
      <c r="B753" s="176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90"/>
      <c r="U753" s="190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1:135">
      <c r="A754" s="176"/>
      <c r="B754" s="176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90"/>
      <c r="U754" s="190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1:135">
      <c r="A755" s="176"/>
      <c r="B755" s="176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90"/>
      <c r="U755" s="190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1:135">
      <c r="A756" s="176"/>
      <c r="B756" s="17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90"/>
      <c r="U756" s="190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1:135">
      <c r="A757" s="176"/>
      <c r="B757" s="176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90"/>
      <c r="U757" s="190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1:135">
      <c r="A758" s="176"/>
      <c r="B758" s="176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90"/>
      <c r="U758" s="190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1:135">
      <c r="A759" s="176"/>
      <c r="B759" s="176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90"/>
      <c r="U759" s="190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1:135">
      <c r="A760" s="176"/>
      <c r="B760" s="176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90"/>
      <c r="U760" s="19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1:135">
      <c r="A761" s="176"/>
      <c r="B761" s="176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90"/>
      <c r="U761" s="190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1:135">
      <c r="A762" s="176"/>
      <c r="B762" s="176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90"/>
      <c r="U762" s="190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1:135">
      <c r="A763" s="176"/>
      <c r="B763" s="176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90"/>
      <c r="U763" s="190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1:135">
      <c r="A764" s="176"/>
      <c r="B764" s="176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90"/>
      <c r="U764" s="190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1:135">
      <c r="A765" s="176"/>
      <c r="B765" s="176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90"/>
      <c r="U765" s="190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1:135">
      <c r="A766" s="176"/>
      <c r="B766" s="17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90"/>
      <c r="U766" s="190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1:135">
      <c r="A767" s="176"/>
      <c r="B767" s="176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90"/>
      <c r="U767" s="190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1:135">
      <c r="A768" s="176"/>
      <c r="B768" s="176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90"/>
      <c r="U768" s="190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1:135">
      <c r="A769" s="176"/>
      <c r="B769" s="176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90"/>
      <c r="U769" s="190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1:135">
      <c r="A770" s="176"/>
      <c r="B770" s="176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90"/>
      <c r="U770" s="19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1:135">
      <c r="A771" s="176"/>
      <c r="B771" s="176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90"/>
      <c r="U771" s="190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1:135">
      <c r="A772" s="176"/>
      <c r="B772" s="176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90"/>
      <c r="U772" s="190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1:135">
      <c r="A773" s="176"/>
      <c r="B773" s="176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90"/>
      <c r="U773" s="190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1:135">
      <c r="A774" s="176"/>
      <c r="B774" s="176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90"/>
      <c r="U774" s="190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1:135">
      <c r="A775" s="176"/>
      <c r="B775" s="176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90"/>
      <c r="U775" s="190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1:135">
      <c r="A776" s="176"/>
      <c r="B776" s="1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90"/>
      <c r="U776" s="190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1:135">
      <c r="A777" s="176"/>
      <c r="B777" s="176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90"/>
      <c r="U777" s="190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1:135">
      <c r="A778" s="176"/>
      <c r="B778" s="176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90"/>
      <c r="U778" s="190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1:135">
      <c r="A779" s="176"/>
      <c r="B779" s="176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90"/>
      <c r="U779" s="190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1:135">
      <c r="A780" s="176"/>
      <c r="B780" s="176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90"/>
      <c r="U780" s="19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1:135">
      <c r="A781" s="176"/>
      <c r="B781" s="176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90"/>
      <c r="U781" s="190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1:135">
      <c r="A782" s="176"/>
      <c r="B782" s="176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90"/>
      <c r="U782" s="190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1:135">
      <c r="A783" s="176"/>
      <c r="B783" s="176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90"/>
      <c r="U783" s="190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1:135">
      <c r="A784" s="176"/>
      <c r="B784" s="176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90"/>
      <c r="U784" s="190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1:135">
      <c r="A785" s="176"/>
      <c r="B785" s="176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90"/>
      <c r="U785" s="190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1:135">
      <c r="A786" s="176"/>
      <c r="B786" s="17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90"/>
      <c r="U786" s="190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1:135">
      <c r="A787" s="176"/>
      <c r="B787" s="176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90"/>
      <c r="U787" s="190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1:135">
      <c r="A788" s="176"/>
      <c r="B788" s="176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90"/>
      <c r="U788" s="190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1:135">
      <c r="A789" s="176"/>
      <c r="B789" s="176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90"/>
      <c r="U789" s="190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1:135">
      <c r="A790" s="176"/>
      <c r="B790" s="176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90"/>
      <c r="U790" s="1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1:135">
      <c r="A791" s="176"/>
      <c r="B791" s="176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90"/>
      <c r="U791" s="190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1:135">
      <c r="A792" s="176"/>
      <c r="B792" s="176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90"/>
      <c r="U792" s="190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1:135">
      <c r="A793" s="176"/>
      <c r="B793" s="176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90"/>
      <c r="U793" s="190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1:135">
      <c r="A794" s="176"/>
      <c r="B794" s="176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90"/>
      <c r="U794" s="190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1:135">
      <c r="A795" s="176"/>
      <c r="B795" s="176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90"/>
      <c r="U795" s="190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1:135">
      <c r="A796" s="176"/>
      <c r="B796" s="17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90"/>
      <c r="U796" s="190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1:135">
      <c r="A797" s="176"/>
      <c r="B797" s="176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90"/>
      <c r="U797" s="190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1:135">
      <c r="A798" s="176"/>
      <c r="B798" s="176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90"/>
      <c r="U798" s="190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1:135">
      <c r="A799" s="176"/>
      <c r="B799" s="176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90"/>
      <c r="U799" s="190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1:135">
      <c r="A800" s="176"/>
      <c r="B800" s="176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90"/>
      <c r="U800" s="19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1:135">
      <c r="A801" s="176"/>
      <c r="B801" s="176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90"/>
      <c r="U801" s="190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1:135">
      <c r="A802" s="176"/>
      <c r="B802" s="176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90"/>
      <c r="U802" s="190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1:135">
      <c r="A803" s="176"/>
      <c r="B803" s="176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90"/>
      <c r="U803" s="190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1:135">
      <c r="A804" s="176"/>
      <c r="B804" s="176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90"/>
      <c r="U804" s="190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1:135">
      <c r="A805" s="176"/>
      <c r="B805" s="176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90"/>
      <c r="U805" s="190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1:135">
      <c r="A806" s="176"/>
      <c r="B806" s="17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90"/>
      <c r="U806" s="190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1:135">
      <c r="A807" s="176"/>
      <c r="B807" s="176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90"/>
      <c r="U807" s="190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1:135">
      <c r="A808" s="176"/>
      <c r="B808" s="176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90"/>
      <c r="U808" s="190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1:135">
      <c r="A809" s="176"/>
      <c r="B809" s="176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90"/>
      <c r="U809" s="190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1:135">
      <c r="A810" s="176"/>
      <c r="B810" s="176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90"/>
      <c r="U810" s="19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1:135">
      <c r="A811" s="176"/>
      <c r="B811" s="176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90"/>
      <c r="U811" s="190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1:135">
      <c r="A812" s="176"/>
      <c r="B812" s="176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90"/>
      <c r="U812" s="190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1:135">
      <c r="A813" s="176"/>
      <c r="B813" s="176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90"/>
      <c r="U813" s="190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1:135">
      <c r="A814" s="176"/>
      <c r="B814" s="176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90"/>
      <c r="U814" s="190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1:135">
      <c r="A815" s="176"/>
      <c r="B815" s="176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90"/>
      <c r="U815" s="190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1:135">
      <c r="A816" s="176"/>
      <c r="B816" s="17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90"/>
      <c r="U816" s="190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1:135">
      <c r="A817" s="176"/>
      <c r="B817" s="176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90"/>
      <c r="U817" s="190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1:135">
      <c r="A818" s="176"/>
      <c r="B818" s="176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90"/>
      <c r="U818" s="190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1:135">
      <c r="A819" s="176"/>
      <c r="B819" s="176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90"/>
      <c r="U819" s="190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1:135">
      <c r="A820" s="176"/>
      <c r="B820" s="176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90"/>
      <c r="U820" s="19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1:135">
      <c r="A821" s="176"/>
      <c r="B821" s="176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90"/>
      <c r="U821" s="190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1:135">
      <c r="A822" s="176"/>
      <c r="B822" s="176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90"/>
      <c r="U822" s="190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1:135">
      <c r="A823" s="176"/>
      <c r="B823" s="176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90"/>
      <c r="U823" s="190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1:135">
      <c r="A824" s="176"/>
      <c r="B824" s="176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90"/>
      <c r="U824" s="190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1:135">
      <c r="A825" s="176"/>
      <c r="B825" s="176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90"/>
      <c r="U825" s="190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1:135">
      <c r="A826" s="176"/>
      <c r="B826" s="17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90"/>
      <c r="U826" s="190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1:135">
      <c r="A827" s="176"/>
      <c r="B827" s="176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90"/>
      <c r="U827" s="190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1:135">
      <c r="A828" s="176"/>
      <c r="B828" s="176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90"/>
      <c r="U828" s="190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1:135">
      <c r="A829" s="176"/>
      <c r="B829" s="176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90"/>
      <c r="U829" s="190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1:135">
      <c r="A830" s="176"/>
      <c r="B830" s="176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90"/>
      <c r="U830" s="19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1:135">
      <c r="A831" s="176"/>
      <c r="B831" s="176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90"/>
      <c r="U831" s="190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1:135">
      <c r="A832" s="176"/>
      <c r="B832" s="176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90"/>
      <c r="U832" s="190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1:135">
      <c r="A833" s="176"/>
      <c r="B833" s="176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90"/>
      <c r="U833" s="190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1:135">
      <c r="A834" s="176"/>
      <c r="B834" s="176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90"/>
      <c r="U834" s="190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1:135">
      <c r="A835" s="176"/>
      <c r="B835" s="176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90"/>
      <c r="U835" s="190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1:135">
      <c r="A836" s="176"/>
      <c r="B836" s="17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90"/>
      <c r="U836" s="190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1:135">
      <c r="A837" s="176"/>
      <c r="B837" s="176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90"/>
      <c r="U837" s="190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1:135">
      <c r="A838" s="176"/>
      <c r="B838" s="176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90"/>
      <c r="U838" s="190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1:135">
      <c r="A839" s="176"/>
      <c r="B839" s="176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90"/>
      <c r="U839" s="190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1:135">
      <c r="A840" s="176"/>
      <c r="B840" s="176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90"/>
      <c r="U840" s="19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1:135">
      <c r="A841" s="176"/>
      <c r="B841" s="176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90"/>
      <c r="U841" s="190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1:135">
      <c r="A842" s="176"/>
      <c r="B842" s="176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90"/>
      <c r="U842" s="190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1:135">
      <c r="A843" s="176"/>
      <c r="B843" s="176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90"/>
      <c r="U843" s="190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1:135">
      <c r="A844" s="176"/>
      <c r="B844" s="176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90"/>
      <c r="U844" s="190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1:135">
      <c r="A845" s="176"/>
      <c r="B845" s="176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90"/>
      <c r="U845" s="190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1:135">
      <c r="A846" s="176"/>
      <c r="B846" s="17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90"/>
      <c r="U846" s="190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1:135">
      <c r="A847" s="176"/>
      <c r="B847" s="176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90"/>
      <c r="U847" s="190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1:135">
      <c r="A848" s="176"/>
      <c r="B848" s="176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90"/>
      <c r="U848" s="190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1:135">
      <c r="A849" s="176"/>
      <c r="B849" s="176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90"/>
      <c r="U849" s="190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1:135">
      <c r="A850" s="176"/>
      <c r="B850" s="176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90"/>
      <c r="U850" s="19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1:135">
      <c r="A851" s="176"/>
      <c r="B851" s="176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90"/>
      <c r="U851" s="190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1:135">
      <c r="A852" s="176"/>
      <c r="B852" s="176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90"/>
      <c r="U852" s="190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1:135">
      <c r="A853" s="176"/>
      <c r="B853" s="176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90"/>
      <c r="U853" s="190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1:135">
      <c r="A854" s="176"/>
      <c r="B854" s="176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90"/>
      <c r="U854" s="190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1:135">
      <c r="A855" s="176"/>
      <c r="B855" s="176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90"/>
      <c r="U855" s="190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1:135">
      <c r="A856" s="176"/>
      <c r="B856" s="17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90"/>
      <c r="U856" s="190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1:135">
      <c r="A857" s="176"/>
      <c r="B857" s="176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90"/>
      <c r="U857" s="190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1:135">
      <c r="A858" s="176"/>
      <c r="B858" s="176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90"/>
      <c r="U858" s="190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1:135">
      <c r="A859" s="176"/>
      <c r="B859" s="176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90"/>
      <c r="U859" s="190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1:135">
      <c r="A860" s="176"/>
      <c r="B860" s="176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90"/>
      <c r="U860" s="19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1:135">
      <c r="A861" s="176"/>
      <c r="B861" s="176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90"/>
      <c r="U861" s="190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1:135">
      <c r="A862" s="176"/>
      <c r="B862" s="176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90"/>
      <c r="U862" s="190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1:135">
      <c r="A863" s="176"/>
      <c r="B863" s="176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90"/>
      <c r="U863" s="190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1:135">
      <c r="A864" s="176"/>
      <c r="B864" s="176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90"/>
      <c r="U864" s="190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1:135">
      <c r="A865" s="176"/>
      <c r="B865" s="176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90"/>
      <c r="U865" s="190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1:135">
      <c r="A866" s="176"/>
      <c r="B866" s="17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90"/>
      <c r="U866" s="190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1:135">
      <c r="A867" s="176"/>
      <c r="B867" s="176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90"/>
      <c r="U867" s="190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1:135">
      <c r="A868" s="176"/>
      <c r="B868" s="176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90"/>
      <c r="U868" s="190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1:135">
      <c r="A869" s="176"/>
      <c r="B869" s="176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90"/>
      <c r="U869" s="190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1:135">
      <c r="A870" s="176"/>
      <c r="B870" s="176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90"/>
      <c r="U870" s="19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1:135">
      <c r="A871" s="176"/>
      <c r="B871" s="176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90"/>
      <c r="U871" s="190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1:135">
      <c r="A872" s="176"/>
      <c r="B872" s="176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90"/>
      <c r="U872" s="190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1:135">
      <c r="A873" s="176"/>
      <c r="B873" s="176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90"/>
      <c r="U873" s="190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1:135">
      <c r="A874" s="176"/>
      <c r="B874" s="176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90"/>
      <c r="U874" s="190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1:135">
      <c r="A875" s="176"/>
      <c r="B875" s="176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90"/>
      <c r="U875" s="190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1:135">
      <c r="A876" s="176"/>
      <c r="B876" s="1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90"/>
      <c r="U876" s="190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1:135">
      <c r="A877" s="176"/>
      <c r="B877" s="176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90"/>
      <c r="U877" s="190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1:135">
      <c r="A878" s="176"/>
      <c r="B878" s="176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90"/>
      <c r="U878" s="190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1:135">
      <c r="A879" s="176"/>
      <c r="B879" s="176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90"/>
      <c r="U879" s="190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1:135">
      <c r="A880" s="176"/>
      <c r="B880" s="176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90"/>
      <c r="U880" s="19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1:135">
      <c r="A881" s="176"/>
      <c r="B881" s="176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90"/>
      <c r="U881" s="190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1:135">
      <c r="A882" s="176"/>
      <c r="B882" s="176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90"/>
      <c r="U882" s="190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1:135">
      <c r="A883" s="176"/>
      <c r="B883" s="176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90"/>
      <c r="U883" s="190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1:135">
      <c r="A884" s="176"/>
      <c r="B884" s="176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90"/>
      <c r="U884" s="190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1:135">
      <c r="A885" s="176"/>
      <c r="B885" s="176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90"/>
      <c r="U885" s="190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1:135">
      <c r="A886" s="176"/>
      <c r="B886" s="17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90"/>
      <c r="U886" s="190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1:135">
      <c r="A887" s="176"/>
      <c r="B887" s="176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90"/>
      <c r="U887" s="190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1:135">
      <c r="A888" s="176"/>
      <c r="B888" s="176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90"/>
      <c r="U888" s="190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1:135">
      <c r="A889" s="176"/>
      <c r="B889" s="176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90"/>
      <c r="U889" s="190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1:135">
      <c r="A890" s="176"/>
      <c r="B890" s="176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90"/>
      <c r="U890" s="1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1:135">
      <c r="A891" s="176"/>
      <c r="B891" s="176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90"/>
      <c r="U891" s="190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1:135">
      <c r="A892" s="176"/>
      <c r="B892" s="176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90"/>
      <c r="U892" s="190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1:135">
      <c r="A893" s="176"/>
      <c r="B893" s="176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90"/>
      <c r="U893" s="190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1:135">
      <c r="A894" s="176"/>
      <c r="B894" s="176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90"/>
      <c r="U894" s="190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1:135">
      <c r="A895" s="176"/>
      <c r="B895" s="176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90"/>
      <c r="U895" s="190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1:135">
      <c r="A896" s="176"/>
      <c r="B896" s="17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90"/>
      <c r="U896" s="190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1:135">
      <c r="A897" s="176"/>
      <c r="B897" s="176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90"/>
      <c r="U897" s="190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1:135">
      <c r="A898" s="176"/>
      <c r="B898" s="176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90"/>
      <c r="U898" s="190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1:135">
      <c r="A899" s="176"/>
      <c r="B899" s="176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90"/>
      <c r="U899" s="190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1:135">
      <c r="A900" s="176"/>
      <c r="B900" s="176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90"/>
      <c r="U900" s="19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1:135">
      <c r="A901" s="176"/>
      <c r="B901" s="176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90"/>
      <c r="U901" s="190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1:135">
      <c r="A902" s="176"/>
      <c r="B902" s="176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90"/>
      <c r="U902" s="190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1:135">
      <c r="A903" s="176"/>
      <c r="B903" s="176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90"/>
      <c r="U903" s="190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1:135">
      <c r="A904" s="176"/>
      <c r="B904" s="176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90"/>
      <c r="U904" s="190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1:135">
      <c r="A905" s="176"/>
      <c r="B905" s="176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90"/>
      <c r="U905" s="190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1:135">
      <c r="A906" s="176"/>
      <c r="B906" s="17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90"/>
      <c r="U906" s="190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1:135">
      <c r="A907" s="176"/>
      <c r="B907" s="176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90"/>
      <c r="U907" s="190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1:135">
      <c r="A908" s="176"/>
      <c r="B908" s="176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90"/>
      <c r="U908" s="190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1:135">
      <c r="A909" s="176"/>
      <c r="B909" s="176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90"/>
      <c r="U909" s="190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1:135">
      <c r="A910" s="176"/>
      <c r="B910" s="176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90"/>
      <c r="U910" s="19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1:135">
      <c r="A911" s="176"/>
      <c r="B911" s="176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90"/>
      <c r="U911" s="190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1:135">
      <c r="A912" s="176"/>
      <c r="B912" s="176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90"/>
      <c r="U912" s="190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1:135">
      <c r="A913" s="176"/>
      <c r="B913" s="176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90"/>
      <c r="U913" s="190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1:135">
      <c r="A914" s="176"/>
      <c r="B914" s="176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90"/>
      <c r="U914" s="190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1:135">
      <c r="A915" s="176"/>
      <c r="B915" s="176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90"/>
      <c r="U915" s="190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1:135">
      <c r="A916" s="176"/>
      <c r="B916" s="17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90"/>
      <c r="U916" s="190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1:135">
      <c r="A917" s="176"/>
      <c r="B917" s="176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90"/>
      <c r="U917" s="190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1:135">
      <c r="A918" s="176"/>
      <c r="B918" s="176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90"/>
      <c r="U918" s="190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1:135">
      <c r="A919" s="176"/>
      <c r="B919" s="176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90"/>
      <c r="U919" s="190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1:135">
      <c r="A920" s="176"/>
      <c r="B920" s="176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90"/>
      <c r="U920" s="19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1:135">
      <c r="A921" s="176"/>
      <c r="B921" s="176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90"/>
      <c r="U921" s="190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1:135">
      <c r="A922" s="176"/>
      <c r="B922" s="176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90"/>
      <c r="U922" s="190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1:135">
      <c r="A923" s="176"/>
      <c r="B923" s="176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90"/>
      <c r="U923" s="190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1:135">
      <c r="A924" s="176"/>
      <c r="B924" s="176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90"/>
      <c r="U924" s="190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1:135">
      <c r="A925" s="176"/>
      <c r="B925" s="176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90"/>
      <c r="U925" s="190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1:135">
      <c r="A926" s="176"/>
      <c r="B926" s="17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90"/>
      <c r="U926" s="190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1:135">
      <c r="A927" s="176"/>
      <c r="B927" s="176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90"/>
      <c r="U927" s="190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1:135">
      <c r="A928" s="176"/>
      <c r="B928" s="176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90"/>
      <c r="U928" s="190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1:135">
      <c r="A929" s="176"/>
      <c r="B929" s="176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90"/>
      <c r="U929" s="190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1:135">
      <c r="A930" s="176"/>
      <c r="B930" s="176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90"/>
      <c r="U930" s="19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1:135">
      <c r="A931" s="176"/>
      <c r="B931" s="176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90"/>
      <c r="U931" s="190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1:135">
      <c r="A932" s="176"/>
      <c r="B932" s="176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90"/>
      <c r="U932" s="190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1:135">
      <c r="A933" s="176"/>
      <c r="B933" s="176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90"/>
      <c r="U933" s="190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1:135">
      <c r="A934" s="176"/>
      <c r="B934" s="176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90"/>
      <c r="U934" s="190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1:135">
      <c r="A935" s="176"/>
      <c r="B935" s="176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90"/>
      <c r="U935" s="190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1:135">
      <c r="A936" s="176"/>
      <c r="B936" s="17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90"/>
      <c r="U936" s="190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1:135">
      <c r="A937" s="176"/>
      <c r="B937" s="176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90"/>
      <c r="U937" s="190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1:135">
      <c r="A938" s="176"/>
      <c r="B938" s="176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90"/>
      <c r="U938" s="190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1:135">
      <c r="A939" s="176"/>
      <c r="B939" s="176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90"/>
      <c r="U939" s="190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1:135">
      <c r="A940" s="176"/>
      <c r="B940" s="176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90"/>
      <c r="U940" s="19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1:135">
      <c r="A941" s="176"/>
      <c r="B941" s="176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90"/>
      <c r="U941" s="190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1:135">
      <c r="A942" s="176"/>
      <c r="B942" s="176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90"/>
      <c r="U942" s="190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1:135">
      <c r="A943" s="176"/>
      <c r="B943" s="176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90"/>
      <c r="U943" s="190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1:135">
      <c r="A944" s="176"/>
      <c r="B944" s="176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90"/>
      <c r="U944" s="190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1:135">
      <c r="A945" s="176"/>
      <c r="B945" s="176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90"/>
      <c r="U945" s="190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1:135">
      <c r="A946" s="176"/>
      <c r="B946" s="17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90"/>
      <c r="U946" s="190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1:135">
      <c r="A947" s="176"/>
      <c r="B947" s="176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90"/>
      <c r="U947" s="190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1:135">
      <c r="A948" s="176"/>
      <c r="B948" s="176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90"/>
      <c r="U948" s="190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1:135">
      <c r="A949" s="176"/>
      <c r="B949" s="176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90"/>
      <c r="U949" s="190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1:135">
      <c r="A950" s="176"/>
      <c r="B950" s="176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90"/>
      <c r="U950" s="19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1:135">
      <c r="A951" s="176"/>
      <c r="B951" s="176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90"/>
      <c r="U951" s="190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1:135">
      <c r="A952" s="176"/>
      <c r="B952" s="176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90"/>
      <c r="U952" s="190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1:135">
      <c r="A953" s="176"/>
      <c r="B953" s="176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90"/>
      <c r="U953" s="190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1:135">
      <c r="A954" s="176"/>
      <c r="B954" s="176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90"/>
      <c r="U954" s="190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1:135">
      <c r="A955" s="176"/>
      <c r="B955" s="176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90"/>
      <c r="U955" s="190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1:135">
      <c r="A956" s="176"/>
      <c r="B956" s="17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90"/>
      <c r="U956" s="190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1:135">
      <c r="A957" s="176"/>
      <c r="B957" s="176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90"/>
      <c r="U957" s="190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1:135">
      <c r="A958" s="176"/>
      <c r="B958" s="176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90"/>
      <c r="U958" s="190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1:135">
      <c r="A959" s="176"/>
      <c r="B959" s="176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90"/>
      <c r="U959" s="190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1:135">
      <c r="A960" s="176"/>
      <c r="B960" s="176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90"/>
      <c r="U960" s="19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1:135">
      <c r="A961" s="176"/>
      <c r="B961" s="176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90"/>
      <c r="U961" s="190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1:135">
      <c r="A962" s="176"/>
      <c r="B962" s="176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90"/>
      <c r="U962" s="190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1:135">
      <c r="A963" s="176"/>
      <c r="B963" s="176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90"/>
      <c r="U963" s="190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1:135">
      <c r="A964" s="176"/>
      <c r="B964" s="176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90"/>
      <c r="U964" s="190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1:135">
      <c r="A965" s="176"/>
      <c r="B965" s="176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90"/>
      <c r="U965" s="190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1:135">
      <c r="A966" s="176"/>
      <c r="B966" s="17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90"/>
      <c r="U966" s="190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1:135">
      <c r="A967" s="176"/>
      <c r="B967" s="176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90"/>
      <c r="U967" s="190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mergeCells count="1">
    <mergeCell ref="D6:E6"/>
  </mergeCells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"/>
  <sheetViews>
    <sheetView showGridLines="0" showZeros="0" workbookViewId="0">
      <selection activeCell="C16" sqref="C16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6">
      <c r="A1" s="110" t="s">
        <v>8</v>
      </c>
      <c r="B1" s="110"/>
      <c r="C1" s="110"/>
      <c r="D1" s="110"/>
      <c r="E1" s="110"/>
      <c r="F1" s="110"/>
    </row>
    <row r="2" s="19" customFormat="1" ht="21" customHeight="1" spans="1:6">
      <c r="A2" s="49" t="s">
        <v>9</v>
      </c>
      <c r="B2" s="49"/>
      <c r="C2" s="49"/>
      <c r="D2" s="111"/>
      <c r="E2" s="49"/>
      <c r="F2" s="4" t="s">
        <v>10</v>
      </c>
    </row>
    <row r="3" s="19" customFormat="1" ht="21" customHeight="1" spans="1:6">
      <c r="A3" s="49"/>
      <c r="B3" s="49"/>
      <c r="C3" s="49"/>
      <c r="D3" s="111"/>
      <c r="E3" s="49"/>
      <c r="F3" s="4" t="s">
        <v>11</v>
      </c>
    </row>
    <row r="4" s="25" customFormat="1" ht="17.45" customHeight="1" spans="1:6">
      <c r="A4" s="112" t="s">
        <v>12</v>
      </c>
      <c r="B4" s="113"/>
      <c r="C4" s="112" t="s">
        <v>13</v>
      </c>
      <c r="D4" s="114"/>
      <c r="E4" s="114"/>
      <c r="F4" s="113"/>
    </row>
    <row r="5" s="25" customFormat="1" ht="17.45" customHeight="1" spans="1:7">
      <c r="A5" s="83" t="s">
        <v>14</v>
      </c>
      <c r="B5" s="115" t="s">
        <v>15</v>
      </c>
      <c r="C5" s="83" t="s">
        <v>16</v>
      </c>
      <c r="D5" s="115" t="s">
        <v>15</v>
      </c>
      <c r="E5" s="83" t="s">
        <v>17</v>
      </c>
      <c r="F5" s="115" t="s">
        <v>15</v>
      </c>
      <c r="G5" s="52"/>
    </row>
    <row r="6" s="52" customFormat="1" ht="21" customHeight="1" spans="1:6">
      <c r="A6" s="116" t="s">
        <v>18</v>
      </c>
      <c r="B6" s="119">
        <v>58085.34</v>
      </c>
      <c r="C6" s="118" t="s">
        <v>19</v>
      </c>
      <c r="D6" s="119">
        <v>59530.34</v>
      </c>
      <c r="E6" s="120" t="s">
        <v>20</v>
      </c>
      <c r="F6" s="119">
        <v>0</v>
      </c>
    </row>
    <row r="7" s="52" customFormat="1" ht="21" customHeight="1" spans="1:6">
      <c r="A7" s="89" t="s">
        <v>21</v>
      </c>
      <c r="B7" s="119">
        <v>0</v>
      </c>
      <c r="C7" s="122" t="s">
        <v>22</v>
      </c>
      <c r="D7" s="119">
        <v>50954</v>
      </c>
      <c r="E7" s="120" t="s">
        <v>23</v>
      </c>
      <c r="F7" s="119">
        <v>0</v>
      </c>
    </row>
    <row r="8" s="52" customFormat="1" ht="21" customHeight="1" spans="1:6">
      <c r="A8" s="116" t="s">
        <v>24</v>
      </c>
      <c r="B8" s="119">
        <v>0</v>
      </c>
      <c r="C8" s="87" t="s">
        <v>25</v>
      </c>
      <c r="D8" s="119">
        <v>38422</v>
      </c>
      <c r="E8" s="120" t="s">
        <v>26</v>
      </c>
      <c r="F8" s="119">
        <v>0</v>
      </c>
    </row>
    <row r="9" s="52" customFormat="1" ht="21" customHeight="1" spans="1:6">
      <c r="A9" s="116" t="s">
        <v>27</v>
      </c>
      <c r="B9" s="119">
        <v>0</v>
      </c>
      <c r="C9" s="87" t="s">
        <v>28</v>
      </c>
      <c r="D9" s="119">
        <v>8289</v>
      </c>
      <c r="E9" s="120" t="s">
        <v>29</v>
      </c>
      <c r="F9" s="119">
        <v>0</v>
      </c>
    </row>
    <row r="10" s="52" customFormat="1" ht="21" customHeight="1" spans="1:6">
      <c r="A10" s="116" t="s">
        <v>30</v>
      </c>
      <c r="B10" s="119">
        <v>1431</v>
      </c>
      <c r="C10" s="87" t="s">
        <v>31</v>
      </c>
      <c r="D10" s="119">
        <v>3900</v>
      </c>
      <c r="E10" s="120" t="s">
        <v>32</v>
      </c>
      <c r="F10" s="119">
        <v>47173.34</v>
      </c>
    </row>
    <row r="11" s="52" customFormat="1" ht="21" customHeight="1" spans="1:6">
      <c r="A11" s="116" t="s">
        <v>33</v>
      </c>
      <c r="B11" s="42">
        <v>0</v>
      </c>
      <c r="C11" s="87" t="s">
        <v>34</v>
      </c>
      <c r="D11" s="119">
        <v>343</v>
      </c>
      <c r="E11" s="120" t="s">
        <v>35</v>
      </c>
      <c r="F11" s="119">
        <v>0</v>
      </c>
    </row>
    <row r="12" s="52" customFormat="1" ht="21" customHeight="1" spans="1:6">
      <c r="A12" s="116" t="s">
        <v>36</v>
      </c>
      <c r="B12" s="172">
        <v>0</v>
      </c>
      <c r="C12" s="125" t="s">
        <v>37</v>
      </c>
      <c r="D12" s="119">
        <v>7398.34</v>
      </c>
      <c r="E12" s="120" t="s">
        <v>38</v>
      </c>
      <c r="F12" s="119">
        <v>0</v>
      </c>
    </row>
    <row r="13" s="52" customFormat="1" ht="21" customHeight="1" spans="1:6">
      <c r="A13" s="116" t="s">
        <v>39</v>
      </c>
      <c r="B13" s="119">
        <v>14</v>
      </c>
      <c r="C13" s="87" t="s">
        <v>40</v>
      </c>
      <c r="D13" s="119">
        <v>6453.34</v>
      </c>
      <c r="E13" s="120" t="s">
        <v>41</v>
      </c>
      <c r="F13" s="119">
        <v>5531</v>
      </c>
    </row>
    <row r="14" s="52" customFormat="1" ht="21" customHeight="1" spans="1:6">
      <c r="A14" s="116"/>
      <c r="B14" s="119"/>
      <c r="C14" s="87" t="s">
        <v>42</v>
      </c>
      <c r="D14" s="119">
        <v>0</v>
      </c>
      <c r="E14" s="120" t="s">
        <v>43</v>
      </c>
      <c r="F14" s="119">
        <v>0</v>
      </c>
    </row>
    <row r="15" s="52" customFormat="1" ht="21" customHeight="1" spans="1:6">
      <c r="A15" s="89"/>
      <c r="B15" s="119"/>
      <c r="C15" s="87" t="s">
        <v>44</v>
      </c>
      <c r="D15" s="119">
        <v>0</v>
      </c>
      <c r="E15" s="120" t="s">
        <v>45</v>
      </c>
      <c r="F15" s="119">
        <v>2926</v>
      </c>
    </row>
    <row r="16" s="52" customFormat="1" ht="21" customHeight="1" spans="1:6">
      <c r="A16" s="116"/>
      <c r="B16" s="119"/>
      <c r="C16" s="87" t="s">
        <v>46</v>
      </c>
      <c r="D16" s="119">
        <v>0</v>
      </c>
      <c r="E16" s="120" t="s">
        <v>47</v>
      </c>
      <c r="F16" s="119">
        <v>0</v>
      </c>
    </row>
    <row r="17" s="52" customFormat="1" ht="21" customHeight="1" spans="1:6">
      <c r="A17" s="116"/>
      <c r="B17" s="42"/>
      <c r="C17" s="87" t="s">
        <v>48</v>
      </c>
      <c r="D17" s="119">
        <v>0</v>
      </c>
      <c r="E17" s="120" t="s">
        <v>49</v>
      </c>
      <c r="F17" s="119">
        <v>0</v>
      </c>
    </row>
    <row r="18" s="52" customFormat="1" ht="21" customHeight="1" spans="1:6">
      <c r="A18" s="87"/>
      <c r="B18" s="132"/>
      <c r="C18" s="87" t="s">
        <v>50</v>
      </c>
      <c r="D18" s="119">
        <v>0</v>
      </c>
      <c r="E18" s="120" t="s">
        <v>51</v>
      </c>
      <c r="F18" s="119">
        <v>0</v>
      </c>
    </row>
    <row r="19" s="52" customFormat="1" ht="21" customHeight="1" spans="1:6">
      <c r="A19" s="87"/>
      <c r="B19" s="42"/>
      <c r="C19" s="87" t="s">
        <v>52</v>
      </c>
      <c r="D19" s="119">
        <v>0</v>
      </c>
      <c r="E19" s="120" t="s">
        <v>53</v>
      </c>
      <c r="F19" s="119">
        <v>0</v>
      </c>
    </row>
    <row r="20" s="52" customFormat="1" ht="21" customHeight="1" spans="1:6">
      <c r="A20" s="86"/>
      <c r="B20" s="42"/>
      <c r="C20" s="87" t="s">
        <v>54</v>
      </c>
      <c r="D20" s="127">
        <v>0</v>
      </c>
      <c r="E20" s="120" t="s">
        <v>55</v>
      </c>
      <c r="F20" s="119">
        <v>0</v>
      </c>
    </row>
    <row r="21" s="52" customFormat="1" ht="21" customHeight="1" spans="1:6">
      <c r="A21" s="86"/>
      <c r="B21" s="42"/>
      <c r="C21" s="87" t="s">
        <v>56</v>
      </c>
      <c r="D21" s="128">
        <v>95</v>
      </c>
      <c r="E21" s="89" t="s">
        <v>57</v>
      </c>
      <c r="F21" s="119">
        <v>0</v>
      </c>
    </row>
    <row r="22" s="52" customFormat="1" ht="21" customHeight="1" spans="1:6">
      <c r="A22" s="86"/>
      <c r="B22" s="42"/>
      <c r="C22" s="87" t="s">
        <v>58</v>
      </c>
      <c r="D22" s="129">
        <v>0</v>
      </c>
      <c r="E22" s="89" t="s">
        <v>59</v>
      </c>
      <c r="F22" s="119">
        <v>0</v>
      </c>
    </row>
    <row r="23" s="52" customFormat="1" ht="21" customHeight="1" spans="1:6">
      <c r="A23" s="86"/>
      <c r="B23" s="42"/>
      <c r="C23" s="87" t="s">
        <v>60</v>
      </c>
      <c r="D23" s="127">
        <v>850</v>
      </c>
      <c r="E23" s="120" t="s">
        <v>61</v>
      </c>
      <c r="F23" s="119">
        <v>0</v>
      </c>
    </row>
    <row r="24" s="52" customFormat="1" ht="21" customHeight="1" spans="1:6">
      <c r="A24" s="86"/>
      <c r="B24" s="42"/>
      <c r="C24" s="122" t="s">
        <v>62</v>
      </c>
      <c r="D24" s="130">
        <v>1178</v>
      </c>
      <c r="E24" s="120" t="s">
        <v>63</v>
      </c>
      <c r="F24" s="119">
        <v>0</v>
      </c>
    </row>
    <row r="25" s="52" customFormat="1" ht="21" customHeight="1" spans="1:6">
      <c r="A25" s="125"/>
      <c r="B25" s="42"/>
      <c r="C25" s="118" t="s">
        <v>64</v>
      </c>
      <c r="D25" s="127">
        <v>0</v>
      </c>
      <c r="E25" s="120" t="s">
        <v>65</v>
      </c>
      <c r="F25" s="119">
        <v>3900</v>
      </c>
    </row>
    <row r="26" s="52" customFormat="1" ht="21" customHeight="1" spans="1:6">
      <c r="A26" s="125"/>
      <c r="B26" s="42"/>
      <c r="C26" s="52" t="s">
        <v>22</v>
      </c>
      <c r="D26" s="131">
        <v>0</v>
      </c>
      <c r="E26" s="120" t="s">
        <v>66</v>
      </c>
      <c r="F26" s="119">
        <v>0</v>
      </c>
    </row>
    <row r="27" s="52" customFormat="1" ht="21" customHeight="1" spans="1:6">
      <c r="A27" s="125"/>
      <c r="B27" s="42"/>
      <c r="C27" s="122" t="s">
        <v>37</v>
      </c>
      <c r="D27" s="131">
        <v>0</v>
      </c>
      <c r="E27" s="120" t="s">
        <v>67</v>
      </c>
      <c r="F27" s="42">
        <v>0</v>
      </c>
    </row>
    <row r="28" s="52" customFormat="1" ht="21" customHeight="1" spans="1:6">
      <c r="A28" s="125"/>
      <c r="B28" s="42"/>
      <c r="C28" s="120" t="s">
        <v>62</v>
      </c>
      <c r="D28" s="131">
        <v>0</v>
      </c>
      <c r="E28" s="52" t="s">
        <v>68</v>
      </c>
      <c r="F28" s="132">
        <v>0</v>
      </c>
    </row>
    <row r="29" s="52" customFormat="1" ht="21" customHeight="1" spans="1:6">
      <c r="A29" s="125"/>
      <c r="B29" s="42"/>
      <c r="C29" s="122" t="s">
        <v>69</v>
      </c>
      <c r="D29" s="131">
        <v>0</v>
      </c>
      <c r="E29" s="120" t="s">
        <v>70</v>
      </c>
      <c r="F29" s="132">
        <v>0</v>
      </c>
    </row>
    <row r="30" s="52" customFormat="1" ht="21" customHeight="1" spans="1:6">
      <c r="A30" s="125"/>
      <c r="B30" s="42"/>
      <c r="C30" s="122" t="s">
        <v>71</v>
      </c>
      <c r="D30" s="131">
        <v>0</v>
      </c>
      <c r="E30" s="120" t="s">
        <v>72</v>
      </c>
      <c r="F30" s="132">
        <v>0</v>
      </c>
    </row>
    <row r="31" s="52" customFormat="1" ht="21" customHeight="1" spans="1:6">
      <c r="A31" s="125"/>
      <c r="B31" s="42"/>
      <c r="C31" s="122" t="s">
        <v>73</v>
      </c>
      <c r="D31" s="131">
        <v>0</v>
      </c>
      <c r="E31" s="120" t="s">
        <v>74</v>
      </c>
      <c r="F31" s="132">
        <v>0</v>
      </c>
    </row>
    <row r="32" s="52" customFormat="1" ht="21" customHeight="1" spans="1:6">
      <c r="A32" s="125"/>
      <c r="B32" s="42"/>
      <c r="C32" s="122" t="s">
        <v>75</v>
      </c>
      <c r="D32" s="131">
        <v>0</v>
      </c>
      <c r="E32" s="120" t="s">
        <v>76</v>
      </c>
      <c r="F32" s="132">
        <v>0</v>
      </c>
    </row>
    <row r="33" s="52" customFormat="1" ht="21" customHeight="1" spans="1:9">
      <c r="A33" s="125"/>
      <c r="B33" s="42"/>
      <c r="C33" s="133" t="s">
        <v>77</v>
      </c>
      <c r="D33" s="127">
        <v>0</v>
      </c>
      <c r="E33" s="120" t="s">
        <v>78</v>
      </c>
      <c r="F33" s="132">
        <v>0</v>
      </c>
      <c r="I33" s="116"/>
    </row>
    <row r="34" s="52" customFormat="1" ht="21" customHeight="1" spans="1:9">
      <c r="A34" s="125"/>
      <c r="B34" s="42"/>
      <c r="C34" s="133" t="s">
        <v>79</v>
      </c>
      <c r="D34" s="128">
        <v>0</v>
      </c>
      <c r="E34" s="120" t="s">
        <v>80</v>
      </c>
      <c r="F34" s="132">
        <v>0</v>
      </c>
      <c r="I34" s="116"/>
    </row>
    <row r="35" s="52" customFormat="1" ht="21" customHeight="1" spans="1:9">
      <c r="A35" s="125"/>
      <c r="B35" s="42"/>
      <c r="C35" s="133" t="s">
        <v>81</v>
      </c>
      <c r="D35" s="134">
        <v>0</v>
      </c>
      <c r="E35" s="135"/>
      <c r="F35" s="136"/>
      <c r="I35" s="116"/>
    </row>
    <row r="36" s="52" customFormat="1" ht="17.45" customHeight="1" spans="1:9">
      <c r="A36" s="137" t="s">
        <v>82</v>
      </c>
      <c r="B36" s="42">
        <v>59530.34</v>
      </c>
      <c r="C36" s="138" t="s">
        <v>83</v>
      </c>
      <c r="D36" s="173" t="s">
        <v>84</v>
      </c>
      <c r="E36" s="138" t="s">
        <v>83</v>
      </c>
      <c r="F36" s="173" t="s">
        <v>84</v>
      </c>
      <c r="I36" s="116"/>
    </row>
    <row r="37" customHeight="1" spans="1:9">
      <c r="A37" s="139"/>
      <c r="B37" s="139"/>
      <c r="I37"/>
    </row>
    <row r="38" customHeight="1" spans="1:9">
      <c r="A38" s="140"/>
      <c r="I38"/>
    </row>
    <row r="39" customHeight="1" spans="1:9">
      <c r="A39"/>
      <c r="B39"/>
      <c r="C39"/>
      <c r="D39"/>
      <c r="E39"/>
      <c r="F39"/>
      <c r="G39"/>
      <c r="H39"/>
      <c r="I39"/>
    </row>
    <row r="40" customHeight="1" spans="1:9">
      <c r="A40"/>
      <c r="B40"/>
      <c r="C40"/>
      <c r="D40"/>
      <c r="E40"/>
      <c r="F40"/>
      <c r="G40"/>
      <c r="H40"/>
      <c r="I40"/>
    </row>
    <row r="41" customHeight="1" spans="1:9">
      <c r="A41"/>
      <c r="B41"/>
      <c r="C41"/>
      <c r="D41"/>
      <c r="E41"/>
      <c r="F41"/>
      <c r="G41"/>
      <c r="H41"/>
      <c r="I41"/>
    </row>
    <row r="42" customHeight="1" spans="1:9">
      <c r="A42" s="140"/>
      <c r="I42"/>
    </row>
    <row r="43" customHeight="1" spans="1:9">
      <c r="A43"/>
      <c r="B43"/>
      <c r="C43"/>
      <c r="D43"/>
      <c r="E43"/>
      <c r="F43"/>
      <c r="G43"/>
      <c r="H43"/>
      <c r="I43"/>
    </row>
    <row r="44" customHeight="1" spans="1:9">
      <c r="A44"/>
      <c r="B44"/>
      <c r="C44"/>
      <c r="D44"/>
      <c r="E44"/>
      <c r="F44"/>
      <c r="G44"/>
      <c r="H44"/>
      <c r="I44"/>
    </row>
    <row r="45" customHeight="1" spans="1:9">
      <c r="A45"/>
      <c r="B45"/>
      <c r="C45"/>
      <c r="D45"/>
      <c r="E45"/>
      <c r="F45"/>
      <c r="G45"/>
      <c r="H45"/>
      <c r="I45"/>
    </row>
    <row r="46" customHeight="1" spans="1:9">
      <c r="A46" s="140"/>
      <c r="I46"/>
    </row>
    <row r="47" customHeight="1" spans="1:9">
      <c r="A47"/>
      <c r="B47"/>
      <c r="C47"/>
      <c r="D47"/>
      <c r="E47"/>
      <c r="F47"/>
      <c r="G47"/>
      <c r="H47"/>
      <c r="I47"/>
    </row>
    <row r="48" customHeight="1" spans="1:9">
      <c r="A48"/>
      <c r="B48"/>
      <c r="C48"/>
      <c r="D48"/>
      <c r="E48"/>
      <c r="F48"/>
      <c r="G48"/>
      <c r="H48"/>
      <c r="I48"/>
    </row>
    <row r="49" customHeight="1" spans="1:9">
      <c r="A49"/>
      <c r="B49"/>
      <c r="C49"/>
      <c r="D49"/>
      <c r="E49"/>
      <c r="F49"/>
      <c r="G49"/>
      <c r="H49"/>
      <c r="I49"/>
    </row>
    <row r="50" customHeight="1" spans="1:9">
      <c r="A50" s="140"/>
      <c r="B50"/>
      <c r="C50"/>
      <c r="D50"/>
      <c r="E50"/>
      <c r="F50"/>
      <c r="G50"/>
      <c r="H50"/>
      <c r="I50"/>
    </row>
    <row r="51" customHeight="1" spans="1:9">
      <c r="A51"/>
      <c r="B51"/>
      <c r="C51"/>
      <c r="D51"/>
      <c r="E51"/>
      <c r="F51"/>
      <c r="G51"/>
      <c r="H51"/>
      <c r="I51"/>
    </row>
    <row r="52" customHeight="1" spans="1:9">
      <c r="A52"/>
      <c r="B52"/>
      <c r="C52"/>
      <c r="D52"/>
      <c r="E52"/>
      <c r="F52"/>
      <c r="G52"/>
      <c r="H52"/>
      <c r="I52"/>
    </row>
    <row r="53" customHeight="1" spans="1:9">
      <c r="A53"/>
      <c r="B53"/>
      <c r="C53"/>
      <c r="D53"/>
      <c r="E53"/>
      <c r="F53"/>
      <c r="G53"/>
      <c r="H53"/>
      <c r="I53"/>
    </row>
    <row r="54" customHeight="1" spans="1:9">
      <c r="A54"/>
      <c r="B54"/>
      <c r="C54"/>
      <c r="D54"/>
      <c r="E54"/>
      <c r="F54"/>
      <c r="G54"/>
      <c r="H54"/>
      <c r="I54"/>
    </row>
    <row r="55" customHeight="1" spans="1:9">
      <c r="A55"/>
      <c r="B55"/>
      <c r="C55"/>
      <c r="D55"/>
      <c r="E55"/>
      <c r="F55"/>
      <c r="G55"/>
      <c r="H55"/>
      <c r="I55"/>
    </row>
    <row r="56" customHeight="1" spans="1:9">
      <c r="A56"/>
      <c r="B56"/>
      <c r="C56"/>
      <c r="D56"/>
      <c r="E56"/>
      <c r="F56"/>
      <c r="G56"/>
      <c r="H56"/>
      <c r="I56"/>
    </row>
    <row r="57" customHeight="1" spans="1:9">
      <c r="A57"/>
      <c r="B57"/>
      <c r="C57"/>
      <c r="D57"/>
      <c r="E57"/>
      <c r="F57"/>
      <c r="G57"/>
      <c r="H57"/>
      <c r="I57"/>
    </row>
    <row r="58" customHeight="1" spans="1:9">
      <c r="A58"/>
      <c r="B58"/>
      <c r="C58"/>
      <c r="D58"/>
      <c r="E58"/>
      <c r="F58"/>
      <c r="G58"/>
      <c r="H58"/>
      <c r="I58"/>
    </row>
    <row r="59" customHeight="1" spans="1:9">
      <c r="A59"/>
      <c r="B59"/>
      <c r="C59"/>
      <c r="D59"/>
      <c r="E59"/>
      <c r="F59"/>
      <c r="G59"/>
      <c r="H59"/>
      <c r="I59"/>
    </row>
    <row r="60" customHeight="1" spans="1:9">
      <c r="A60"/>
      <c r="B60"/>
      <c r="C60"/>
      <c r="D60"/>
      <c r="E60"/>
      <c r="F60"/>
      <c r="G60"/>
      <c r="H60"/>
      <c r="I60"/>
    </row>
    <row r="61" customHeight="1" spans="1:9">
      <c r="A61"/>
      <c r="B61"/>
      <c r="C61"/>
      <c r="D61"/>
      <c r="E61"/>
      <c r="F61"/>
      <c r="G61"/>
      <c r="H61"/>
      <c r="I61"/>
    </row>
    <row r="62" customHeight="1" spans="1:9">
      <c r="A62"/>
      <c r="B62"/>
      <c r="C62"/>
      <c r="D62"/>
      <c r="E62"/>
      <c r="F62"/>
      <c r="G62"/>
      <c r="H62"/>
      <c r="I62"/>
    </row>
    <row r="63" customHeight="1" spans="1:9">
      <c r="A63"/>
      <c r="B63"/>
      <c r="C63"/>
      <c r="D63"/>
      <c r="E63"/>
      <c r="F63"/>
      <c r="G63"/>
      <c r="H63"/>
      <c r="I63"/>
    </row>
    <row r="64" customHeight="1" spans="1:9">
      <c r="A64"/>
      <c r="B64"/>
      <c r="C64"/>
      <c r="D64"/>
      <c r="E64"/>
      <c r="F64"/>
      <c r="G64"/>
      <c r="H64"/>
      <c r="I64"/>
    </row>
    <row r="65" customHeight="1" spans="1:9">
      <c r="A65"/>
      <c r="B65"/>
      <c r="C65"/>
      <c r="D65"/>
      <c r="E65"/>
      <c r="F65"/>
      <c r="G65"/>
      <c r="H65"/>
      <c r="I65"/>
    </row>
    <row r="66" customHeight="1" spans="1:9">
      <c r="A66"/>
      <c r="B66"/>
      <c r="C66"/>
      <c r="D66"/>
      <c r="E66"/>
      <c r="F66"/>
      <c r="G66"/>
      <c r="H66"/>
      <c r="I66"/>
    </row>
    <row r="67" customHeight="1" spans="1:9">
      <c r="A67"/>
      <c r="B67"/>
      <c r="C67"/>
      <c r="D67"/>
      <c r="E67"/>
      <c r="F67"/>
      <c r="G67"/>
      <c r="H67"/>
      <c r="I67"/>
    </row>
    <row r="68" customHeight="1" spans="1:9">
      <c r="A68" s="140"/>
      <c r="B68"/>
      <c r="C68"/>
      <c r="D68"/>
      <c r="E68"/>
      <c r="F68"/>
      <c r="G68"/>
      <c r="H68"/>
      <c r="I68"/>
    </row>
    <row r="69" customHeight="1" spans="1:9">
      <c r="A69"/>
      <c r="B69"/>
      <c r="C69"/>
      <c r="D69"/>
      <c r="E69"/>
      <c r="F69"/>
      <c r="G69"/>
      <c r="H69"/>
      <c r="I69"/>
    </row>
    <row r="70" customHeight="1" spans="1:9">
      <c r="A70" s="140"/>
      <c r="B70"/>
      <c r="C70"/>
      <c r="D70"/>
      <c r="E70"/>
      <c r="F70"/>
      <c r="G70"/>
      <c r="H70"/>
      <c r="I70"/>
    </row>
    <row r="71" customHeight="1" spans="1:9">
      <c r="A71"/>
      <c r="B71"/>
      <c r="C71"/>
      <c r="D71"/>
      <c r="E71"/>
      <c r="F71"/>
      <c r="G71"/>
      <c r="H71"/>
      <c r="I71"/>
    </row>
    <row r="72" customHeight="1" spans="1:9">
      <c r="A72"/>
      <c r="B72"/>
      <c r="C72"/>
      <c r="D72"/>
      <c r="E72"/>
      <c r="F72"/>
      <c r="G72"/>
      <c r="H72"/>
      <c r="I72"/>
    </row>
    <row r="73" customHeight="1" spans="1:9">
      <c r="A73"/>
      <c r="B73"/>
      <c r="C73"/>
      <c r="D73"/>
      <c r="E73"/>
      <c r="F73"/>
      <c r="G73"/>
      <c r="H73"/>
      <c r="I73"/>
    </row>
    <row r="74" customHeight="1" spans="1:9">
      <c r="A74"/>
      <c r="B74"/>
      <c r="C74"/>
      <c r="D74"/>
      <c r="E74"/>
      <c r="F74"/>
      <c r="G74"/>
      <c r="H74"/>
      <c r="I74"/>
    </row>
    <row r="75" customHeight="1" spans="1:9">
      <c r="A75"/>
      <c r="B75"/>
      <c r="C75"/>
      <c r="D75"/>
      <c r="E75"/>
      <c r="F75"/>
      <c r="G75"/>
      <c r="H75"/>
      <c r="I75"/>
    </row>
    <row r="76" customHeight="1" spans="1:9">
      <c r="A76"/>
      <c r="B76"/>
      <c r="C76"/>
      <c r="D76"/>
      <c r="E76"/>
      <c r="F76"/>
      <c r="G76"/>
      <c r="H76"/>
      <c r="I76"/>
    </row>
    <row r="77" customHeight="1" spans="1:9">
      <c r="A77"/>
      <c r="B77"/>
      <c r="C77"/>
      <c r="D77"/>
      <c r="E77"/>
      <c r="F77"/>
      <c r="G77"/>
      <c r="H77"/>
      <c r="I77"/>
    </row>
    <row r="78" customHeight="1" spans="1:9">
      <c r="A78"/>
      <c r="B78"/>
      <c r="C78"/>
      <c r="D78"/>
      <c r="E78"/>
      <c r="F78"/>
      <c r="G78"/>
      <c r="H78"/>
      <c r="I78"/>
    </row>
    <row r="79" customHeight="1" spans="1:9">
      <c r="A79"/>
      <c r="B79"/>
      <c r="C79"/>
      <c r="D79"/>
      <c r="E79"/>
      <c r="F79"/>
      <c r="G79"/>
      <c r="H79"/>
      <c r="I79"/>
    </row>
    <row r="80" customHeight="1" spans="1:9">
      <c r="A80"/>
      <c r="B80"/>
      <c r="C80"/>
      <c r="D80"/>
      <c r="E80"/>
      <c r="F80"/>
      <c r="G80"/>
      <c r="H80"/>
      <c r="I80"/>
    </row>
    <row r="81" customHeight="1" spans="1:9">
      <c r="A81"/>
      <c r="B81"/>
      <c r="C81"/>
      <c r="D81"/>
      <c r="E81"/>
      <c r="F81"/>
      <c r="G81"/>
      <c r="H81"/>
      <c r="I81"/>
    </row>
    <row r="82" customHeight="1" spans="1:9">
      <c r="A82"/>
      <c r="B82"/>
      <c r="C82"/>
      <c r="D82"/>
      <c r="E82"/>
      <c r="F82"/>
      <c r="G82"/>
      <c r="H82"/>
      <c r="I82"/>
    </row>
    <row r="83" ht="15" customHeight="1" spans="1:9">
      <c r="A83" s="141"/>
      <c r="B83"/>
      <c r="C83"/>
      <c r="D83"/>
      <c r="E83"/>
      <c r="F83"/>
      <c r="G83"/>
      <c r="H83"/>
      <c r="I83"/>
    </row>
    <row r="84" customHeight="1" spans="1:9">
      <c r="A84" s="140"/>
      <c r="B84"/>
      <c r="C84"/>
      <c r="D84"/>
      <c r="E84"/>
      <c r="F84"/>
      <c r="G84"/>
      <c r="H84"/>
      <c r="I84"/>
    </row>
    <row r="85" ht="15" customHeight="1" spans="1:9">
      <c r="A85" s="141"/>
      <c r="B85"/>
      <c r="C85"/>
      <c r="D85"/>
      <c r="E85"/>
      <c r="F85"/>
      <c r="G85"/>
      <c r="H85"/>
      <c r="I85"/>
    </row>
    <row r="86" customHeight="1" spans="1:9">
      <c r="A86" s="140"/>
      <c r="B86"/>
      <c r="C86"/>
      <c r="D86"/>
      <c r="E86"/>
      <c r="F86"/>
      <c r="G86"/>
      <c r="H86"/>
      <c r="I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D29" sqref="D29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90" customWidth="1"/>
    <col min="4" max="9" width="16.5" style="90" customWidth="1"/>
    <col min="10" max="10" width="16.5" style="25" customWidth="1"/>
    <col min="11" max="11" width="16.5" style="90" customWidth="1"/>
    <col min="12" max="212" width="9" style="25" customWidth="1"/>
    <col min="213" max="246" width="9" customWidth="1"/>
  </cols>
  <sheetData>
    <row r="1" ht="24.75" customHeight="1" spans="1:212">
      <c r="A1" s="162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93"/>
      <c r="B2" s="93"/>
      <c r="C2" s="93"/>
      <c r="D2" s="93"/>
      <c r="E2" s="93"/>
      <c r="F2" s="93"/>
      <c r="G2" s="93"/>
      <c r="H2" s="93"/>
      <c r="I2" s="93"/>
      <c r="J2" s="25"/>
      <c r="K2" s="94" t="s">
        <v>86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49" customFormat="1" customHeight="1" spans="1:212">
      <c r="A3" s="143"/>
      <c r="B3" s="164"/>
      <c r="C3" s="165"/>
      <c r="D3" s="97"/>
      <c r="E3" s="97"/>
      <c r="F3" s="97"/>
      <c r="G3" s="97"/>
      <c r="H3" s="97"/>
      <c r="I3" s="97"/>
      <c r="J3" s="52"/>
      <c r="K3" s="94" t="s">
        <v>11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66" t="s">
        <v>87</v>
      </c>
      <c r="B4" s="166" t="s">
        <v>88</v>
      </c>
      <c r="C4" s="65" t="s">
        <v>89</v>
      </c>
      <c r="D4" s="167" t="s">
        <v>90</v>
      </c>
      <c r="E4" s="168" t="s">
        <v>91</v>
      </c>
      <c r="F4" s="167" t="s">
        <v>92</v>
      </c>
      <c r="G4" s="167" t="s">
        <v>93</v>
      </c>
      <c r="H4" s="167" t="s">
        <v>94</v>
      </c>
      <c r="I4" s="167" t="s">
        <v>95</v>
      </c>
      <c r="J4" s="167" t="s">
        <v>96</v>
      </c>
      <c r="K4" s="58" t="s">
        <v>97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69"/>
      <c r="B5" s="169"/>
      <c r="C5" s="67"/>
      <c r="D5" s="170"/>
      <c r="E5" s="171"/>
      <c r="F5" s="170"/>
      <c r="G5" s="170"/>
      <c r="H5" s="170"/>
      <c r="I5" s="170"/>
      <c r="J5" s="170"/>
      <c r="K5" s="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68" t="s">
        <v>89</v>
      </c>
      <c r="C6" s="73">
        <f t="shared" ref="C6:K7" si="0">C7</f>
        <v>59530.34</v>
      </c>
      <c r="D6" s="73">
        <f t="shared" si="0"/>
        <v>58085.34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1431</v>
      </c>
      <c r="I6" s="71">
        <f t="shared" si="0"/>
        <v>0</v>
      </c>
      <c r="J6" s="73">
        <f t="shared" si="0"/>
        <v>0</v>
      </c>
      <c r="K6" s="71">
        <f t="shared" si="0"/>
        <v>14</v>
      </c>
      <c r="L6" s="52"/>
    </row>
    <row r="7" ht="18" customHeight="1" spans="1:212">
      <c r="A7" s="41" t="s">
        <v>98</v>
      </c>
      <c r="B7" s="68"/>
      <c r="C7" s="73">
        <f t="shared" si="0"/>
        <v>59530.34</v>
      </c>
      <c r="D7" s="73">
        <f t="shared" si="0"/>
        <v>58085.34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1431</v>
      </c>
      <c r="I7" s="71">
        <f t="shared" si="0"/>
        <v>0</v>
      </c>
      <c r="J7" s="73">
        <f t="shared" si="0"/>
        <v>0</v>
      </c>
      <c r="K7" s="71">
        <f t="shared" si="0"/>
        <v>14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99</v>
      </c>
      <c r="B8" s="68" t="s">
        <v>100</v>
      </c>
      <c r="C8" s="73">
        <v>59530.34</v>
      </c>
      <c r="D8" s="73">
        <v>58085.34</v>
      </c>
      <c r="E8" s="73">
        <v>0</v>
      </c>
      <c r="F8" s="73">
        <v>0</v>
      </c>
      <c r="G8" s="73">
        <v>0</v>
      </c>
      <c r="H8" s="73">
        <v>1431</v>
      </c>
      <c r="I8" s="71">
        <v>0</v>
      </c>
      <c r="J8" s="73">
        <v>0</v>
      </c>
      <c r="K8" s="71">
        <v>14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0:212">
      <c r="J9" s="5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0:212">
      <c r="J10" s="5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0:212">
      <c r="J11" s="5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0:212">
      <c r="J13" s="5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0:212">
      <c r="J14" s="5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0:212">
      <c r="J15" s="5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2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52"/>
      <c r="Q1" s="52"/>
      <c r="R1" s="52"/>
      <c r="S1" s="52"/>
      <c r="T1" s="52"/>
    </row>
    <row r="2" ht="26.25" customHeight="1" spans="1:20">
      <c r="A2" s="91" t="s">
        <v>101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56"/>
      <c r="Q2" s="156"/>
      <c r="R2" s="160"/>
      <c r="S2" s="160"/>
      <c r="T2" s="160"/>
    </row>
    <row r="3" ht="20.1" customHeight="1" spans="1:20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94" t="s">
        <v>102</v>
      </c>
      <c r="P3" s="157"/>
      <c r="Q3" s="157"/>
      <c r="R3" s="161"/>
      <c r="S3" s="161"/>
      <c r="T3" s="161"/>
    </row>
    <row r="4" ht="20.1" customHeight="1" spans="1:20">
      <c r="A4" s="143"/>
      <c r="B4" s="28"/>
      <c r="C4" s="28"/>
      <c r="D4" s="28"/>
      <c r="E4" s="97"/>
      <c r="F4" s="97"/>
      <c r="G4" s="97"/>
      <c r="H4" s="97"/>
      <c r="I4" s="97"/>
      <c r="J4" s="97"/>
      <c r="K4" s="97"/>
      <c r="L4" s="97"/>
      <c r="M4" s="97"/>
      <c r="N4" s="97"/>
      <c r="O4" s="94" t="s">
        <v>103</v>
      </c>
      <c r="P4" s="49"/>
      <c r="Q4" s="49"/>
      <c r="R4" s="49"/>
      <c r="S4" s="49"/>
      <c r="T4" s="49"/>
    </row>
    <row r="5" ht="20.1" customHeight="1" spans="1:20">
      <c r="A5" s="144" t="s">
        <v>104</v>
      </c>
      <c r="B5" s="145"/>
      <c r="C5" s="146"/>
      <c r="D5" s="147" t="s">
        <v>105</v>
      </c>
      <c r="E5" s="34" t="s">
        <v>106</v>
      </c>
      <c r="F5" s="34" t="s">
        <v>107</v>
      </c>
      <c r="G5" s="34" t="s">
        <v>108</v>
      </c>
      <c r="H5" s="148" t="s">
        <v>109</v>
      </c>
      <c r="I5" s="34" t="s">
        <v>110</v>
      </c>
      <c r="J5" s="34" t="s">
        <v>111</v>
      </c>
      <c r="K5" s="34" t="s">
        <v>112</v>
      </c>
      <c r="L5" s="34" t="s">
        <v>113</v>
      </c>
      <c r="M5" s="34" t="s">
        <v>114</v>
      </c>
      <c r="N5" s="34" t="s">
        <v>115</v>
      </c>
      <c r="O5" s="34" t="s">
        <v>72</v>
      </c>
      <c r="P5" s="49"/>
      <c r="Q5" s="49"/>
      <c r="R5" s="49"/>
      <c r="S5" s="49"/>
      <c r="T5" s="49"/>
    </row>
    <row r="6" ht="27.75" customHeight="1" spans="1:20">
      <c r="A6" s="147" t="s">
        <v>116</v>
      </c>
      <c r="B6" s="147" t="s">
        <v>117</v>
      </c>
      <c r="C6" s="147" t="s">
        <v>118</v>
      </c>
      <c r="D6" s="149"/>
      <c r="E6" s="38"/>
      <c r="F6" s="38"/>
      <c r="G6" s="38"/>
      <c r="H6" s="150"/>
      <c r="I6" s="38"/>
      <c r="J6" s="38"/>
      <c r="K6" s="38"/>
      <c r="L6" s="38"/>
      <c r="M6" s="38"/>
      <c r="N6" s="38"/>
      <c r="O6" s="38"/>
      <c r="P6" s="49"/>
      <c r="Q6" s="49"/>
      <c r="R6" s="49"/>
      <c r="S6" s="49"/>
      <c r="T6" s="49"/>
    </row>
    <row r="7" ht="13.5" customHeight="1" spans="1:20">
      <c r="A7" s="149"/>
      <c r="B7" s="149"/>
      <c r="C7" s="149"/>
      <c r="D7" s="149"/>
      <c r="E7" s="38"/>
      <c r="F7" s="151"/>
      <c r="G7" s="151"/>
      <c r="H7" s="152"/>
      <c r="I7" s="151"/>
      <c r="J7" s="151"/>
      <c r="K7" s="151"/>
      <c r="L7" s="151"/>
      <c r="M7" s="151"/>
      <c r="N7" s="151"/>
      <c r="O7" s="151"/>
      <c r="P7" s="158"/>
      <c r="Q7" s="158"/>
      <c r="R7" s="158"/>
      <c r="S7" s="158"/>
      <c r="T7" s="158"/>
    </row>
    <row r="8" s="1" customFormat="1" ht="20.1" customHeight="1" spans="1:20">
      <c r="A8" s="153"/>
      <c r="B8" s="153"/>
      <c r="C8" s="154"/>
      <c r="D8" s="155" t="s">
        <v>89</v>
      </c>
      <c r="E8" s="127">
        <f t="shared" ref="E8:O8" si="0">E9+E15+E19+E22</f>
        <v>59530.34</v>
      </c>
      <c r="F8" s="127">
        <f t="shared" si="0"/>
        <v>50954</v>
      </c>
      <c r="G8" s="127">
        <f t="shared" si="0"/>
        <v>7398.34</v>
      </c>
      <c r="H8" s="127">
        <f t="shared" si="0"/>
        <v>1178</v>
      </c>
      <c r="I8" s="127">
        <f t="shared" si="0"/>
        <v>0</v>
      </c>
      <c r="J8" s="127">
        <f t="shared" si="0"/>
        <v>0</v>
      </c>
      <c r="K8" s="127">
        <f t="shared" si="0"/>
        <v>0</v>
      </c>
      <c r="L8" s="127">
        <f t="shared" si="0"/>
        <v>0</v>
      </c>
      <c r="M8" s="127">
        <f t="shared" si="0"/>
        <v>0</v>
      </c>
      <c r="N8" s="159">
        <f t="shared" si="0"/>
        <v>0</v>
      </c>
      <c r="O8" s="127">
        <f t="shared" si="0"/>
        <v>0</v>
      </c>
      <c r="P8" s="52"/>
      <c r="Q8" s="52"/>
      <c r="R8" s="52"/>
      <c r="S8" s="52"/>
      <c r="T8" s="52"/>
    </row>
    <row r="9" ht="20.1" customHeight="1" spans="1:15">
      <c r="A9" s="153" t="s">
        <v>119</v>
      </c>
      <c r="B9" s="153"/>
      <c r="C9" s="154"/>
      <c r="D9" s="155" t="s">
        <v>32</v>
      </c>
      <c r="E9" s="127">
        <f t="shared" ref="E9:O9" si="1">E10</f>
        <v>47173.34</v>
      </c>
      <c r="F9" s="127">
        <f t="shared" si="1"/>
        <v>38928</v>
      </c>
      <c r="G9" s="127">
        <f t="shared" si="1"/>
        <v>7398.34</v>
      </c>
      <c r="H9" s="127">
        <f t="shared" si="1"/>
        <v>847</v>
      </c>
      <c r="I9" s="127">
        <f t="shared" si="1"/>
        <v>0</v>
      </c>
      <c r="J9" s="127">
        <f t="shared" si="1"/>
        <v>0</v>
      </c>
      <c r="K9" s="127">
        <f t="shared" si="1"/>
        <v>0</v>
      </c>
      <c r="L9" s="127">
        <f t="shared" si="1"/>
        <v>0</v>
      </c>
      <c r="M9" s="127">
        <f t="shared" si="1"/>
        <v>0</v>
      </c>
      <c r="N9" s="159">
        <f t="shared" si="1"/>
        <v>0</v>
      </c>
      <c r="O9" s="127">
        <f t="shared" si="1"/>
        <v>0</v>
      </c>
    </row>
    <row r="10" ht="20.1" customHeight="1" spans="1:15">
      <c r="A10" s="153"/>
      <c r="B10" s="153" t="s">
        <v>120</v>
      </c>
      <c r="C10" s="154"/>
      <c r="D10" s="155" t="s">
        <v>121</v>
      </c>
      <c r="E10" s="127">
        <f t="shared" ref="E10:O10" si="2">SUM(E11:E14)</f>
        <v>47173.34</v>
      </c>
      <c r="F10" s="127">
        <f t="shared" si="2"/>
        <v>38928</v>
      </c>
      <c r="G10" s="127">
        <f t="shared" si="2"/>
        <v>7398.34</v>
      </c>
      <c r="H10" s="127">
        <f t="shared" si="2"/>
        <v>847</v>
      </c>
      <c r="I10" s="127">
        <f t="shared" si="2"/>
        <v>0</v>
      </c>
      <c r="J10" s="127">
        <f t="shared" si="2"/>
        <v>0</v>
      </c>
      <c r="K10" s="127">
        <f t="shared" si="2"/>
        <v>0</v>
      </c>
      <c r="L10" s="127">
        <f t="shared" si="2"/>
        <v>0</v>
      </c>
      <c r="M10" s="127">
        <f t="shared" si="2"/>
        <v>0</v>
      </c>
      <c r="N10" s="159">
        <f t="shared" si="2"/>
        <v>0</v>
      </c>
      <c r="O10" s="127">
        <f t="shared" si="2"/>
        <v>0</v>
      </c>
    </row>
    <row r="11" ht="20.1" customHeight="1" spans="1:15">
      <c r="A11" s="153" t="s">
        <v>122</v>
      </c>
      <c r="B11" s="153" t="s">
        <v>123</v>
      </c>
      <c r="C11" s="154" t="s">
        <v>124</v>
      </c>
      <c r="D11" s="155" t="s">
        <v>125</v>
      </c>
      <c r="E11" s="127">
        <v>1011</v>
      </c>
      <c r="F11" s="127">
        <v>766</v>
      </c>
      <c r="G11" s="127">
        <v>245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59">
        <v>0</v>
      </c>
      <c r="O11" s="127">
        <v>0</v>
      </c>
    </row>
    <row r="12" ht="20.1" customHeight="1" spans="1:15">
      <c r="A12" s="153" t="s">
        <v>122</v>
      </c>
      <c r="B12" s="153" t="s">
        <v>123</v>
      </c>
      <c r="C12" s="154" t="s">
        <v>120</v>
      </c>
      <c r="D12" s="155" t="s">
        <v>126</v>
      </c>
      <c r="E12" s="127">
        <v>19833</v>
      </c>
      <c r="F12" s="127">
        <v>15828</v>
      </c>
      <c r="G12" s="127">
        <v>3632</v>
      </c>
      <c r="H12" s="127">
        <v>373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59">
        <v>0</v>
      </c>
      <c r="O12" s="127">
        <v>0</v>
      </c>
    </row>
    <row r="13" ht="20.1" customHeight="1" spans="1:15">
      <c r="A13" s="153" t="s">
        <v>122</v>
      </c>
      <c r="B13" s="153" t="s">
        <v>123</v>
      </c>
      <c r="C13" s="154" t="s">
        <v>127</v>
      </c>
      <c r="D13" s="155" t="s">
        <v>128</v>
      </c>
      <c r="E13" s="127">
        <v>20411.34</v>
      </c>
      <c r="F13" s="127">
        <v>17313</v>
      </c>
      <c r="G13" s="127">
        <v>2712.34</v>
      </c>
      <c r="H13" s="127">
        <v>386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59">
        <v>0</v>
      </c>
      <c r="O13" s="127">
        <v>0</v>
      </c>
    </row>
    <row r="14" ht="20.1" customHeight="1" spans="1:15">
      <c r="A14" s="153" t="s">
        <v>122</v>
      </c>
      <c r="B14" s="153" t="s">
        <v>123</v>
      </c>
      <c r="C14" s="154" t="s">
        <v>129</v>
      </c>
      <c r="D14" s="155" t="s">
        <v>130</v>
      </c>
      <c r="E14" s="127">
        <v>5918</v>
      </c>
      <c r="F14" s="127">
        <v>5021</v>
      </c>
      <c r="G14" s="127">
        <v>809</v>
      </c>
      <c r="H14" s="127">
        <v>88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59">
        <v>0</v>
      </c>
      <c r="O14" s="127">
        <v>0</v>
      </c>
    </row>
    <row r="15" ht="20.1" customHeight="1" spans="1:15">
      <c r="A15" s="153" t="s">
        <v>131</v>
      </c>
      <c r="B15" s="153"/>
      <c r="C15" s="154"/>
      <c r="D15" s="155" t="s">
        <v>41</v>
      </c>
      <c r="E15" s="127">
        <f t="shared" ref="E15:O15" si="3">E16</f>
        <v>5531</v>
      </c>
      <c r="F15" s="127">
        <f t="shared" si="3"/>
        <v>5200</v>
      </c>
      <c r="G15" s="127">
        <f t="shared" si="3"/>
        <v>0</v>
      </c>
      <c r="H15" s="127">
        <f t="shared" si="3"/>
        <v>331</v>
      </c>
      <c r="I15" s="127">
        <f t="shared" si="3"/>
        <v>0</v>
      </c>
      <c r="J15" s="127">
        <f t="shared" si="3"/>
        <v>0</v>
      </c>
      <c r="K15" s="127">
        <f t="shared" si="3"/>
        <v>0</v>
      </c>
      <c r="L15" s="127">
        <f t="shared" si="3"/>
        <v>0</v>
      </c>
      <c r="M15" s="127">
        <f t="shared" si="3"/>
        <v>0</v>
      </c>
      <c r="N15" s="159">
        <f t="shared" si="3"/>
        <v>0</v>
      </c>
      <c r="O15" s="127">
        <f t="shared" si="3"/>
        <v>0</v>
      </c>
    </row>
    <row r="16" ht="20.1" customHeight="1" spans="1:15">
      <c r="A16" s="153"/>
      <c r="B16" s="153" t="s">
        <v>132</v>
      </c>
      <c r="C16" s="154"/>
      <c r="D16" s="155" t="s">
        <v>133</v>
      </c>
      <c r="E16" s="127">
        <f t="shared" ref="E16:O16" si="4">SUM(E17:E18)</f>
        <v>5531</v>
      </c>
      <c r="F16" s="127">
        <f t="shared" si="4"/>
        <v>5200</v>
      </c>
      <c r="G16" s="127">
        <f t="shared" si="4"/>
        <v>0</v>
      </c>
      <c r="H16" s="127">
        <f t="shared" si="4"/>
        <v>331</v>
      </c>
      <c r="I16" s="127">
        <f t="shared" si="4"/>
        <v>0</v>
      </c>
      <c r="J16" s="127">
        <f t="shared" si="4"/>
        <v>0</v>
      </c>
      <c r="K16" s="127">
        <f t="shared" si="4"/>
        <v>0</v>
      </c>
      <c r="L16" s="127">
        <f t="shared" si="4"/>
        <v>0</v>
      </c>
      <c r="M16" s="127">
        <f t="shared" si="4"/>
        <v>0</v>
      </c>
      <c r="N16" s="159">
        <f t="shared" si="4"/>
        <v>0</v>
      </c>
      <c r="O16" s="127">
        <f t="shared" si="4"/>
        <v>0</v>
      </c>
    </row>
    <row r="17" ht="20.1" customHeight="1" spans="1:15">
      <c r="A17" s="153" t="s">
        <v>134</v>
      </c>
      <c r="B17" s="153" t="s">
        <v>135</v>
      </c>
      <c r="C17" s="154" t="s">
        <v>120</v>
      </c>
      <c r="D17" s="155" t="s">
        <v>136</v>
      </c>
      <c r="E17" s="127">
        <v>331</v>
      </c>
      <c r="F17" s="127">
        <v>0</v>
      </c>
      <c r="G17" s="127">
        <v>0</v>
      </c>
      <c r="H17" s="127">
        <v>331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59">
        <v>0</v>
      </c>
      <c r="O17" s="127">
        <v>0</v>
      </c>
    </row>
    <row r="18" ht="20.1" customHeight="1" spans="1:15">
      <c r="A18" s="153" t="s">
        <v>134</v>
      </c>
      <c r="B18" s="153" t="s">
        <v>135</v>
      </c>
      <c r="C18" s="154" t="s">
        <v>132</v>
      </c>
      <c r="D18" s="155" t="s">
        <v>137</v>
      </c>
      <c r="E18" s="127">
        <v>5200</v>
      </c>
      <c r="F18" s="127">
        <v>5200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59">
        <v>0</v>
      </c>
      <c r="O18" s="127">
        <v>0</v>
      </c>
    </row>
    <row r="19" ht="20.1" customHeight="1" spans="1:15">
      <c r="A19" s="153" t="s">
        <v>138</v>
      </c>
      <c r="B19" s="153"/>
      <c r="C19" s="154"/>
      <c r="D19" s="155" t="s">
        <v>139</v>
      </c>
      <c r="E19" s="127">
        <f t="shared" ref="E19:O20" si="5">E20</f>
        <v>2926</v>
      </c>
      <c r="F19" s="127">
        <f t="shared" si="5"/>
        <v>2926</v>
      </c>
      <c r="G19" s="127">
        <f t="shared" si="5"/>
        <v>0</v>
      </c>
      <c r="H19" s="127">
        <f t="shared" si="5"/>
        <v>0</v>
      </c>
      <c r="I19" s="127">
        <f t="shared" si="5"/>
        <v>0</v>
      </c>
      <c r="J19" s="127">
        <f t="shared" si="5"/>
        <v>0</v>
      </c>
      <c r="K19" s="127">
        <f t="shared" si="5"/>
        <v>0</v>
      </c>
      <c r="L19" s="127">
        <f t="shared" si="5"/>
        <v>0</v>
      </c>
      <c r="M19" s="127">
        <f t="shared" si="5"/>
        <v>0</v>
      </c>
      <c r="N19" s="159">
        <f t="shared" si="5"/>
        <v>0</v>
      </c>
      <c r="O19" s="127">
        <f t="shared" si="5"/>
        <v>0</v>
      </c>
    </row>
    <row r="20" ht="20.1" customHeight="1" spans="1:15">
      <c r="A20" s="153"/>
      <c r="B20" s="153" t="s">
        <v>140</v>
      </c>
      <c r="C20" s="154"/>
      <c r="D20" s="155" t="s">
        <v>141</v>
      </c>
      <c r="E20" s="127">
        <f t="shared" si="5"/>
        <v>2926</v>
      </c>
      <c r="F20" s="127">
        <f t="shared" si="5"/>
        <v>2926</v>
      </c>
      <c r="G20" s="127">
        <f t="shared" si="5"/>
        <v>0</v>
      </c>
      <c r="H20" s="127">
        <f t="shared" si="5"/>
        <v>0</v>
      </c>
      <c r="I20" s="127">
        <f t="shared" si="5"/>
        <v>0</v>
      </c>
      <c r="J20" s="127">
        <f t="shared" si="5"/>
        <v>0</v>
      </c>
      <c r="K20" s="127">
        <f t="shared" si="5"/>
        <v>0</v>
      </c>
      <c r="L20" s="127">
        <f t="shared" si="5"/>
        <v>0</v>
      </c>
      <c r="M20" s="127">
        <f t="shared" si="5"/>
        <v>0</v>
      </c>
      <c r="N20" s="159">
        <f t="shared" si="5"/>
        <v>0</v>
      </c>
      <c r="O20" s="127">
        <f t="shared" si="5"/>
        <v>0</v>
      </c>
    </row>
    <row r="21" ht="20.1" customHeight="1" spans="1:15">
      <c r="A21" s="153" t="s">
        <v>142</v>
      </c>
      <c r="B21" s="153" t="s">
        <v>143</v>
      </c>
      <c r="C21" s="154" t="s">
        <v>120</v>
      </c>
      <c r="D21" s="155" t="s">
        <v>144</v>
      </c>
      <c r="E21" s="127">
        <v>2926</v>
      </c>
      <c r="F21" s="127">
        <v>2926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59">
        <v>0</v>
      </c>
      <c r="O21" s="127">
        <v>0</v>
      </c>
    </row>
    <row r="22" ht="20.1" customHeight="1" spans="1:15">
      <c r="A22" s="153" t="s">
        <v>145</v>
      </c>
      <c r="B22" s="153"/>
      <c r="C22" s="154"/>
      <c r="D22" s="155" t="s">
        <v>65</v>
      </c>
      <c r="E22" s="127">
        <f t="shared" ref="E22:O23" si="6">E23</f>
        <v>3900</v>
      </c>
      <c r="F22" s="127">
        <f t="shared" si="6"/>
        <v>3900</v>
      </c>
      <c r="G22" s="127">
        <f t="shared" si="6"/>
        <v>0</v>
      </c>
      <c r="H22" s="127">
        <f t="shared" si="6"/>
        <v>0</v>
      </c>
      <c r="I22" s="127">
        <f t="shared" si="6"/>
        <v>0</v>
      </c>
      <c r="J22" s="127">
        <f t="shared" si="6"/>
        <v>0</v>
      </c>
      <c r="K22" s="127">
        <f t="shared" si="6"/>
        <v>0</v>
      </c>
      <c r="L22" s="127">
        <f t="shared" si="6"/>
        <v>0</v>
      </c>
      <c r="M22" s="127">
        <f t="shared" si="6"/>
        <v>0</v>
      </c>
      <c r="N22" s="159">
        <f t="shared" si="6"/>
        <v>0</v>
      </c>
      <c r="O22" s="127">
        <f t="shared" si="6"/>
        <v>0</v>
      </c>
    </row>
    <row r="23" ht="20.1" customHeight="1" spans="1:15">
      <c r="A23" s="153"/>
      <c r="B23" s="153" t="s">
        <v>120</v>
      </c>
      <c r="C23" s="154"/>
      <c r="D23" s="155" t="s">
        <v>146</v>
      </c>
      <c r="E23" s="127">
        <f t="shared" si="6"/>
        <v>3900</v>
      </c>
      <c r="F23" s="127">
        <f t="shared" si="6"/>
        <v>3900</v>
      </c>
      <c r="G23" s="127">
        <f t="shared" si="6"/>
        <v>0</v>
      </c>
      <c r="H23" s="127">
        <f t="shared" si="6"/>
        <v>0</v>
      </c>
      <c r="I23" s="127">
        <f t="shared" si="6"/>
        <v>0</v>
      </c>
      <c r="J23" s="127">
        <f t="shared" si="6"/>
        <v>0</v>
      </c>
      <c r="K23" s="127">
        <f t="shared" si="6"/>
        <v>0</v>
      </c>
      <c r="L23" s="127">
        <f t="shared" si="6"/>
        <v>0</v>
      </c>
      <c r="M23" s="127">
        <f t="shared" si="6"/>
        <v>0</v>
      </c>
      <c r="N23" s="159">
        <f t="shared" si="6"/>
        <v>0</v>
      </c>
      <c r="O23" s="127">
        <f t="shared" si="6"/>
        <v>0</v>
      </c>
    </row>
    <row r="24" ht="20.1" customHeight="1" spans="1:15">
      <c r="A24" s="153" t="s">
        <v>147</v>
      </c>
      <c r="B24" s="153" t="s">
        <v>123</v>
      </c>
      <c r="C24" s="154" t="s">
        <v>124</v>
      </c>
      <c r="D24" s="155" t="s">
        <v>148</v>
      </c>
      <c r="E24" s="127">
        <v>3900</v>
      </c>
      <c r="F24" s="127">
        <v>3900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59">
        <v>0</v>
      </c>
      <c r="O24" s="127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2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"/>
  <sheetViews>
    <sheetView showGridLines="0" showZeros="0" workbookViewId="0">
      <selection activeCell="H30" sqref="H30"/>
    </sheetView>
  </sheetViews>
  <sheetFormatPr defaultColWidth="9" defaultRowHeight="14.25" customHeight="1" outlineLevelCol="7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6">
      <c r="A1" s="110" t="s">
        <v>8</v>
      </c>
      <c r="B1" s="110"/>
      <c r="C1" s="110"/>
      <c r="D1" s="110"/>
      <c r="E1" s="110"/>
      <c r="F1" s="110"/>
    </row>
    <row r="2" s="19" customFormat="1" ht="21" customHeight="1" spans="1:6">
      <c r="A2" s="49" t="s">
        <v>9</v>
      </c>
      <c r="B2" s="49"/>
      <c r="C2" s="49"/>
      <c r="D2" s="111"/>
      <c r="E2" s="49"/>
      <c r="F2" s="4" t="s">
        <v>149</v>
      </c>
    </row>
    <row r="3" s="19" customFormat="1" ht="21" customHeight="1" spans="1:6">
      <c r="A3" s="49"/>
      <c r="B3" s="49"/>
      <c r="C3" s="49"/>
      <c r="D3" s="111"/>
      <c r="E3" s="49"/>
      <c r="F3" s="4" t="s">
        <v>11</v>
      </c>
    </row>
    <row r="4" s="25" customFormat="1" ht="17.45" customHeight="1" spans="1:6">
      <c r="A4" s="112" t="s">
        <v>12</v>
      </c>
      <c r="B4" s="113"/>
      <c r="C4" s="112" t="s">
        <v>13</v>
      </c>
      <c r="D4" s="114"/>
      <c r="E4" s="114"/>
      <c r="F4" s="113"/>
    </row>
    <row r="5" s="25" customFormat="1" ht="17.45" customHeight="1" spans="1:7">
      <c r="A5" s="83" t="s">
        <v>14</v>
      </c>
      <c r="B5" s="115" t="s">
        <v>15</v>
      </c>
      <c r="C5" s="83" t="s">
        <v>16</v>
      </c>
      <c r="D5" s="115" t="s">
        <v>15</v>
      </c>
      <c r="E5" s="83" t="s">
        <v>17</v>
      </c>
      <c r="F5" s="115" t="s">
        <v>15</v>
      </c>
      <c r="G5" s="52"/>
    </row>
    <row r="6" s="52" customFormat="1" ht="21" customHeight="1" spans="1:6">
      <c r="A6" s="116" t="s">
        <v>18</v>
      </c>
      <c r="B6" s="117">
        <v>58085.34</v>
      </c>
      <c r="C6" s="118" t="s">
        <v>19</v>
      </c>
      <c r="D6" s="119">
        <v>58085.34</v>
      </c>
      <c r="E6" s="120" t="s">
        <v>20</v>
      </c>
      <c r="F6" s="119">
        <v>0</v>
      </c>
    </row>
    <row r="7" s="52" customFormat="1" ht="21" customHeight="1" spans="1:6">
      <c r="A7" s="89"/>
      <c r="B7" s="121"/>
      <c r="C7" s="122" t="s">
        <v>22</v>
      </c>
      <c r="D7" s="119">
        <v>50741</v>
      </c>
      <c r="E7" s="120" t="s">
        <v>23</v>
      </c>
      <c r="F7" s="119">
        <v>0</v>
      </c>
    </row>
    <row r="8" s="52" customFormat="1" ht="21" customHeight="1" spans="1:6">
      <c r="A8" s="116"/>
      <c r="B8" s="121"/>
      <c r="C8" s="87" t="s">
        <v>25</v>
      </c>
      <c r="D8" s="119">
        <v>38209</v>
      </c>
      <c r="E8" s="120" t="s">
        <v>26</v>
      </c>
      <c r="F8" s="119">
        <v>0</v>
      </c>
    </row>
    <row r="9" s="52" customFormat="1" ht="21" customHeight="1" spans="1:6">
      <c r="A9" s="116"/>
      <c r="B9" s="121"/>
      <c r="C9" s="87" t="s">
        <v>28</v>
      </c>
      <c r="D9" s="119">
        <v>8289</v>
      </c>
      <c r="E9" s="120" t="s">
        <v>29</v>
      </c>
      <c r="F9" s="119">
        <v>0</v>
      </c>
    </row>
    <row r="10" s="52" customFormat="1" ht="21" customHeight="1" spans="1:6">
      <c r="A10" s="116"/>
      <c r="B10" s="121"/>
      <c r="C10" s="87" t="s">
        <v>31</v>
      </c>
      <c r="D10" s="119">
        <v>3900</v>
      </c>
      <c r="E10" s="120" t="s">
        <v>32</v>
      </c>
      <c r="F10" s="119">
        <v>45728.34</v>
      </c>
    </row>
    <row r="11" s="52" customFormat="1" ht="21" customHeight="1" spans="1:6">
      <c r="A11" s="116"/>
      <c r="B11" s="123"/>
      <c r="C11" s="87" t="s">
        <v>34</v>
      </c>
      <c r="D11" s="119">
        <v>343</v>
      </c>
      <c r="E11" s="120" t="s">
        <v>35</v>
      </c>
      <c r="F11" s="119">
        <v>0</v>
      </c>
    </row>
    <row r="12" s="52" customFormat="1" ht="21" customHeight="1" spans="1:6">
      <c r="A12" s="116"/>
      <c r="B12" s="124"/>
      <c r="C12" s="125" t="s">
        <v>37</v>
      </c>
      <c r="D12" s="119">
        <v>6254.34</v>
      </c>
      <c r="E12" s="120" t="s">
        <v>38</v>
      </c>
      <c r="F12" s="119">
        <v>0</v>
      </c>
    </row>
    <row r="13" s="52" customFormat="1" ht="21" customHeight="1" spans="1:6">
      <c r="A13" s="116"/>
      <c r="B13" s="121"/>
      <c r="C13" s="87" t="s">
        <v>40</v>
      </c>
      <c r="D13" s="119">
        <v>5309.34</v>
      </c>
      <c r="E13" s="120" t="s">
        <v>41</v>
      </c>
      <c r="F13" s="119">
        <v>5531</v>
      </c>
    </row>
    <row r="14" s="52" customFormat="1" ht="21" customHeight="1" spans="1:6">
      <c r="A14" s="116"/>
      <c r="B14" s="117"/>
      <c r="C14" s="87" t="s">
        <v>42</v>
      </c>
      <c r="D14" s="119">
        <v>0</v>
      </c>
      <c r="E14" s="120" t="s">
        <v>43</v>
      </c>
      <c r="F14" s="119">
        <v>0</v>
      </c>
    </row>
    <row r="15" s="52" customFormat="1" ht="21" customHeight="1" spans="1:6">
      <c r="A15" s="89"/>
      <c r="B15" s="117"/>
      <c r="C15" s="87" t="s">
        <v>44</v>
      </c>
      <c r="D15" s="119">
        <v>0</v>
      </c>
      <c r="E15" s="120" t="s">
        <v>45</v>
      </c>
      <c r="F15" s="119">
        <v>2926</v>
      </c>
    </row>
    <row r="16" s="52" customFormat="1" ht="21" customHeight="1" spans="1:6">
      <c r="A16" s="116"/>
      <c r="B16" s="117"/>
      <c r="C16" s="87" t="s">
        <v>46</v>
      </c>
      <c r="D16" s="119">
        <v>0</v>
      </c>
      <c r="E16" s="120" t="s">
        <v>47</v>
      </c>
      <c r="F16" s="119">
        <v>0</v>
      </c>
    </row>
    <row r="17" s="52" customFormat="1" ht="21" customHeight="1" spans="1:6">
      <c r="A17" s="116"/>
      <c r="B17" s="71"/>
      <c r="C17" s="87" t="s">
        <v>48</v>
      </c>
      <c r="D17" s="119">
        <v>0</v>
      </c>
      <c r="E17" s="120" t="s">
        <v>49</v>
      </c>
      <c r="F17" s="119">
        <v>0</v>
      </c>
    </row>
    <row r="18" s="52" customFormat="1" ht="21" customHeight="1" spans="1:6">
      <c r="A18" s="87"/>
      <c r="B18" s="126"/>
      <c r="C18" s="87" t="s">
        <v>50</v>
      </c>
      <c r="D18" s="119">
        <v>0</v>
      </c>
      <c r="E18" s="120" t="s">
        <v>51</v>
      </c>
      <c r="F18" s="119">
        <v>0</v>
      </c>
    </row>
    <row r="19" s="52" customFormat="1" ht="21" customHeight="1" spans="1:6">
      <c r="A19" s="87"/>
      <c r="B19" s="71"/>
      <c r="C19" s="87" t="s">
        <v>52</v>
      </c>
      <c r="D19" s="119">
        <v>0</v>
      </c>
      <c r="E19" s="120" t="s">
        <v>53</v>
      </c>
      <c r="F19" s="119">
        <v>0</v>
      </c>
    </row>
    <row r="20" s="52" customFormat="1" ht="21" customHeight="1" spans="1:6">
      <c r="A20" s="86"/>
      <c r="B20" s="71"/>
      <c r="C20" s="87" t="s">
        <v>54</v>
      </c>
      <c r="D20" s="127">
        <v>0</v>
      </c>
      <c r="E20" s="120" t="s">
        <v>55</v>
      </c>
      <c r="F20" s="119">
        <v>0</v>
      </c>
    </row>
    <row r="21" s="52" customFormat="1" ht="21" customHeight="1" spans="1:6">
      <c r="A21" s="86"/>
      <c r="B21" s="71"/>
      <c r="C21" s="87" t="s">
        <v>56</v>
      </c>
      <c r="D21" s="128">
        <v>95</v>
      </c>
      <c r="E21" s="89" t="s">
        <v>57</v>
      </c>
      <c r="F21" s="119">
        <v>0</v>
      </c>
    </row>
    <row r="22" s="52" customFormat="1" ht="21" customHeight="1" spans="1:6">
      <c r="A22" s="86"/>
      <c r="B22" s="71"/>
      <c r="C22" s="87" t="s">
        <v>58</v>
      </c>
      <c r="D22" s="129">
        <v>0</v>
      </c>
      <c r="E22" s="89" t="s">
        <v>59</v>
      </c>
      <c r="F22" s="119">
        <v>0</v>
      </c>
    </row>
    <row r="23" s="52" customFormat="1" ht="21" customHeight="1" spans="1:6">
      <c r="A23" s="86"/>
      <c r="B23" s="71"/>
      <c r="C23" s="87" t="s">
        <v>60</v>
      </c>
      <c r="D23" s="127">
        <v>850</v>
      </c>
      <c r="E23" s="120" t="s">
        <v>61</v>
      </c>
      <c r="F23" s="119">
        <v>0</v>
      </c>
    </row>
    <row r="24" s="52" customFormat="1" ht="21" customHeight="1" spans="1:6">
      <c r="A24" s="86"/>
      <c r="B24" s="71"/>
      <c r="C24" s="122" t="s">
        <v>62</v>
      </c>
      <c r="D24" s="130">
        <v>1090</v>
      </c>
      <c r="E24" s="120" t="s">
        <v>63</v>
      </c>
      <c r="F24" s="119">
        <v>0</v>
      </c>
    </row>
    <row r="25" s="52" customFormat="1" ht="21" customHeight="1" spans="1:6">
      <c r="A25" s="125"/>
      <c r="B25" s="71"/>
      <c r="C25" s="118" t="s">
        <v>64</v>
      </c>
      <c r="D25" s="127">
        <v>0</v>
      </c>
      <c r="E25" s="120" t="s">
        <v>65</v>
      </c>
      <c r="F25" s="119">
        <v>3900</v>
      </c>
    </row>
    <row r="26" s="52" customFormat="1" ht="21" customHeight="1" spans="1:6">
      <c r="A26" s="125"/>
      <c r="B26" s="71"/>
      <c r="C26" s="52" t="s">
        <v>22</v>
      </c>
      <c r="D26" s="131">
        <v>0</v>
      </c>
      <c r="E26" s="120" t="s">
        <v>66</v>
      </c>
      <c r="F26" s="119">
        <v>0</v>
      </c>
    </row>
    <row r="27" s="52" customFormat="1" ht="21" customHeight="1" spans="1:6">
      <c r="A27" s="125"/>
      <c r="B27" s="71"/>
      <c r="C27" s="122" t="s">
        <v>37</v>
      </c>
      <c r="D27" s="131">
        <v>0</v>
      </c>
      <c r="E27" s="120" t="s">
        <v>67</v>
      </c>
      <c r="F27" s="42">
        <v>0</v>
      </c>
    </row>
    <row r="28" s="52" customFormat="1" ht="21" customHeight="1" spans="1:6">
      <c r="A28" s="125"/>
      <c r="B28" s="71"/>
      <c r="C28" s="120" t="s">
        <v>62</v>
      </c>
      <c r="D28" s="131">
        <v>0</v>
      </c>
      <c r="E28" s="52" t="s">
        <v>68</v>
      </c>
      <c r="F28" s="132">
        <v>0</v>
      </c>
    </row>
    <row r="29" s="52" customFormat="1" ht="21" customHeight="1" spans="1:6">
      <c r="A29" s="125"/>
      <c r="B29" s="71"/>
      <c r="C29" s="122" t="s">
        <v>69</v>
      </c>
      <c r="D29" s="131">
        <v>0</v>
      </c>
      <c r="E29" s="120" t="s">
        <v>70</v>
      </c>
      <c r="F29" s="132">
        <v>0</v>
      </c>
    </row>
    <row r="30" s="52" customFormat="1" ht="21" customHeight="1" spans="1:6">
      <c r="A30" s="125"/>
      <c r="B30" s="71"/>
      <c r="C30" s="122" t="s">
        <v>71</v>
      </c>
      <c r="D30" s="131">
        <v>0</v>
      </c>
      <c r="E30" s="120" t="s">
        <v>72</v>
      </c>
      <c r="F30" s="132">
        <v>0</v>
      </c>
    </row>
    <row r="31" s="52" customFormat="1" ht="21" customHeight="1" spans="1:6">
      <c r="A31" s="125"/>
      <c r="B31" s="71"/>
      <c r="C31" s="122" t="s">
        <v>73</v>
      </c>
      <c r="D31" s="131">
        <v>0</v>
      </c>
      <c r="E31" s="120" t="s">
        <v>74</v>
      </c>
      <c r="F31" s="132">
        <v>0</v>
      </c>
    </row>
    <row r="32" s="52" customFormat="1" ht="21" customHeight="1" spans="1:6">
      <c r="A32" s="125"/>
      <c r="B32" s="71"/>
      <c r="C32" s="122" t="s">
        <v>75</v>
      </c>
      <c r="D32" s="131">
        <v>0</v>
      </c>
      <c r="E32" s="120" t="s">
        <v>76</v>
      </c>
      <c r="F32" s="132">
        <v>0</v>
      </c>
    </row>
    <row r="33" s="52" customFormat="1" ht="21" customHeight="1" spans="1:6">
      <c r="A33" s="125"/>
      <c r="B33" s="71"/>
      <c r="C33" s="133" t="s">
        <v>77</v>
      </c>
      <c r="D33" s="127">
        <v>0</v>
      </c>
      <c r="E33" s="120" t="s">
        <v>78</v>
      </c>
      <c r="F33" s="132">
        <v>0</v>
      </c>
    </row>
    <row r="34" s="52" customFormat="1" ht="21" customHeight="1" spans="1:6">
      <c r="A34" s="125"/>
      <c r="B34" s="71"/>
      <c r="C34" s="133" t="s">
        <v>79</v>
      </c>
      <c r="D34" s="128">
        <v>0</v>
      </c>
      <c r="E34" s="120" t="s">
        <v>80</v>
      </c>
      <c r="F34" s="132">
        <v>0</v>
      </c>
    </row>
    <row r="35" s="52" customFormat="1" ht="21" customHeight="1" spans="1:6">
      <c r="A35" s="125"/>
      <c r="B35" s="71"/>
      <c r="C35" s="133" t="s">
        <v>81</v>
      </c>
      <c r="D35" s="134">
        <v>0</v>
      </c>
      <c r="E35" s="135"/>
      <c r="F35" s="136"/>
    </row>
    <row r="36" s="52" customFormat="1" ht="17.45" customHeight="1" spans="1:6">
      <c r="A36" s="137" t="s">
        <v>82</v>
      </c>
      <c r="B36" s="42">
        <v>58085.34</v>
      </c>
      <c r="C36" s="138" t="s">
        <v>83</v>
      </c>
      <c r="D36" s="42">
        <v>58085.34</v>
      </c>
      <c r="E36" s="138" t="s">
        <v>83</v>
      </c>
      <c r="F36" s="42">
        <v>58085.34</v>
      </c>
    </row>
    <row r="37" customHeight="1" spans="1:2">
      <c r="A37" s="139"/>
      <c r="B37" s="139"/>
    </row>
    <row r="38" customHeight="1" spans="1:1">
      <c r="A38" s="140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  <row r="42" customHeight="1" spans="1:1">
      <c r="A42" s="140"/>
    </row>
    <row r="43" customHeight="1" spans="1:8">
      <c r="A43"/>
      <c r="B43"/>
      <c r="C43"/>
      <c r="D43"/>
      <c r="E43"/>
      <c r="F43"/>
      <c r="G43"/>
      <c r="H43"/>
    </row>
    <row r="44" customHeight="1" spans="1:8">
      <c r="A44"/>
      <c r="B44"/>
      <c r="C44"/>
      <c r="D44"/>
      <c r="E44"/>
      <c r="F44"/>
      <c r="G44"/>
      <c r="H44"/>
    </row>
    <row r="45" customHeight="1" spans="1:8">
      <c r="A45"/>
      <c r="B45"/>
      <c r="C45"/>
      <c r="D45"/>
      <c r="E45"/>
      <c r="F45"/>
      <c r="G45"/>
      <c r="H45"/>
    </row>
    <row r="46" customHeight="1" spans="1:1">
      <c r="A46" s="140"/>
    </row>
    <row r="47" customHeight="1" spans="1:8">
      <c r="A47"/>
      <c r="B47"/>
      <c r="C47"/>
      <c r="D47"/>
      <c r="E47"/>
      <c r="F47"/>
      <c r="G47"/>
      <c r="H47"/>
    </row>
    <row r="48" customHeight="1" spans="1:8">
      <c r="A48"/>
      <c r="B48"/>
      <c r="C48"/>
      <c r="D48"/>
      <c r="E48"/>
      <c r="F48"/>
      <c r="G48"/>
      <c r="H48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 s="140"/>
      <c r="B50"/>
      <c r="C50"/>
      <c r="D50"/>
      <c r="E50"/>
      <c r="F50"/>
      <c r="G50"/>
      <c r="H50"/>
    </row>
    <row r="51" customHeight="1" spans="1:8">
      <c r="A51"/>
      <c r="B51"/>
      <c r="C51"/>
      <c r="D51"/>
      <c r="E51"/>
      <c r="F51"/>
      <c r="G51"/>
      <c r="H51"/>
    </row>
    <row r="52" customHeight="1" spans="1:8">
      <c r="A52"/>
      <c r="B52"/>
      <c r="C52"/>
      <c r="D52"/>
      <c r="E52"/>
      <c r="F52"/>
      <c r="G52"/>
      <c r="H52"/>
    </row>
    <row r="53" customHeight="1" spans="1:8">
      <c r="A53"/>
      <c r="B53"/>
      <c r="C53"/>
      <c r="D53"/>
      <c r="E53"/>
      <c r="F53"/>
      <c r="G53"/>
      <c r="H53"/>
    </row>
    <row r="54" customHeight="1" spans="1:8">
      <c r="A54"/>
      <c r="B54"/>
      <c r="C54"/>
      <c r="D54"/>
      <c r="E54"/>
      <c r="F54"/>
      <c r="G54"/>
      <c r="H54"/>
    </row>
    <row r="55" customHeight="1" spans="1:8">
      <c r="A55"/>
      <c r="B55"/>
      <c r="C55"/>
      <c r="D55"/>
      <c r="E55"/>
      <c r="F55"/>
      <c r="G55"/>
      <c r="H55"/>
    </row>
    <row r="56" customHeight="1" spans="1:8">
      <c r="A56"/>
      <c r="B56"/>
      <c r="C56"/>
      <c r="D56"/>
      <c r="E56"/>
      <c r="F56"/>
      <c r="G56"/>
      <c r="H56"/>
    </row>
    <row r="57" customHeight="1" spans="1:8">
      <c r="A57"/>
      <c r="B57"/>
      <c r="C57"/>
      <c r="D57"/>
      <c r="E57"/>
      <c r="F57"/>
      <c r="G57"/>
      <c r="H57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/>
      <c r="F60"/>
      <c r="G60"/>
      <c r="H60"/>
    </row>
    <row r="61" customHeight="1" spans="1:8">
      <c r="A61"/>
      <c r="B61"/>
      <c r="C61"/>
      <c r="D61"/>
      <c r="E61"/>
      <c r="F61"/>
      <c r="G61"/>
      <c r="H61"/>
    </row>
    <row r="62" customHeight="1" spans="1:8">
      <c r="A62"/>
      <c r="B62"/>
      <c r="C62"/>
      <c r="D62"/>
      <c r="E62"/>
      <c r="F62"/>
      <c r="G62"/>
      <c r="H62"/>
    </row>
    <row r="63" customHeight="1" spans="1:8">
      <c r="A63"/>
      <c r="B63"/>
      <c r="C63"/>
      <c r="D63"/>
      <c r="E63"/>
      <c r="F63"/>
      <c r="G63"/>
      <c r="H63"/>
    </row>
    <row r="64" customHeight="1" spans="1:8">
      <c r="A64"/>
      <c r="B64"/>
      <c r="C64"/>
      <c r="D64"/>
      <c r="E64"/>
      <c r="F64"/>
      <c r="G64"/>
      <c r="H64"/>
    </row>
    <row r="65" customHeight="1" spans="1:8">
      <c r="A65"/>
      <c r="B65"/>
      <c r="C65"/>
      <c r="D65"/>
      <c r="E65"/>
      <c r="F65"/>
      <c r="G65"/>
      <c r="H65"/>
    </row>
    <row r="66" customHeight="1" spans="1:8">
      <c r="A66"/>
      <c r="B66"/>
      <c r="C66"/>
      <c r="D66"/>
      <c r="E66"/>
      <c r="F66"/>
      <c r="G66"/>
      <c r="H66"/>
    </row>
    <row r="67" customHeight="1" spans="1:8">
      <c r="A67"/>
      <c r="B67"/>
      <c r="C67"/>
      <c r="D67"/>
      <c r="E67"/>
      <c r="F67"/>
      <c r="G67"/>
      <c r="H67"/>
    </row>
    <row r="68" customHeight="1" spans="1:8">
      <c r="A68" s="140"/>
      <c r="B68"/>
      <c r="C68"/>
      <c r="D68"/>
      <c r="E68"/>
      <c r="F68"/>
      <c r="G68"/>
      <c r="H68"/>
    </row>
    <row r="69" customHeight="1" spans="1:8">
      <c r="A69"/>
      <c r="B69"/>
      <c r="C69"/>
      <c r="D69"/>
      <c r="E69"/>
      <c r="F69"/>
      <c r="G69"/>
      <c r="H69"/>
    </row>
    <row r="70" customHeight="1" spans="1:8">
      <c r="A70" s="140"/>
      <c r="B70"/>
      <c r="C70"/>
      <c r="D70"/>
      <c r="E70"/>
      <c r="F70"/>
      <c r="G70"/>
      <c r="H70"/>
    </row>
    <row r="71" customHeight="1" spans="1:8">
      <c r="A71"/>
      <c r="B71"/>
      <c r="C71"/>
      <c r="D71"/>
      <c r="E71"/>
      <c r="F71"/>
      <c r="G71"/>
      <c r="H71"/>
    </row>
    <row r="72" customHeight="1" spans="1:8">
      <c r="A72"/>
      <c r="B72"/>
      <c r="C72"/>
      <c r="D72"/>
      <c r="E72"/>
      <c r="F72"/>
      <c r="G72"/>
      <c r="H72"/>
    </row>
    <row r="73" customHeight="1" spans="1:8">
      <c r="A73"/>
      <c r="B73"/>
      <c r="C73"/>
      <c r="D73"/>
      <c r="E73"/>
      <c r="F73"/>
      <c r="G73"/>
      <c r="H73"/>
    </row>
    <row r="74" customHeight="1" spans="1:8">
      <c r="A74"/>
      <c r="B74"/>
      <c r="C74"/>
      <c r="D74"/>
      <c r="E74"/>
      <c r="F74"/>
      <c r="G74"/>
      <c r="H74"/>
    </row>
    <row r="75" customHeight="1" spans="1:8">
      <c r="A75"/>
      <c r="B75"/>
      <c r="C75"/>
      <c r="D75"/>
      <c r="E75"/>
      <c r="F75"/>
      <c r="G75"/>
      <c r="H75"/>
    </row>
    <row r="76" customHeight="1" spans="1:8">
      <c r="A76"/>
      <c r="B76"/>
      <c r="C76"/>
      <c r="D76"/>
      <c r="E76"/>
      <c r="F76"/>
      <c r="G76"/>
      <c r="H76"/>
    </row>
    <row r="77" customHeight="1" spans="1:8">
      <c r="A77"/>
      <c r="B77"/>
      <c r="C77"/>
      <c r="D77"/>
      <c r="E77"/>
      <c r="F77"/>
      <c r="G77"/>
      <c r="H77"/>
    </row>
    <row r="78" customHeight="1" spans="1:8">
      <c r="A78"/>
      <c r="B78"/>
      <c r="C78"/>
      <c r="D78"/>
      <c r="E78"/>
      <c r="F78"/>
      <c r="G78"/>
      <c r="H78"/>
    </row>
    <row r="79" customHeight="1" spans="1:8">
      <c r="A79"/>
      <c r="B79"/>
      <c r="C79"/>
      <c r="D79"/>
      <c r="E79"/>
      <c r="F79"/>
      <c r="G79"/>
      <c r="H79"/>
    </row>
    <row r="80" customHeight="1" spans="1:8">
      <c r="A80"/>
      <c r="B80"/>
      <c r="C80"/>
      <c r="D80"/>
      <c r="E80"/>
      <c r="F80"/>
      <c r="G80"/>
      <c r="H80"/>
    </row>
    <row r="81" customHeight="1" spans="1:8">
      <c r="A81"/>
      <c r="B81"/>
      <c r="C81"/>
      <c r="D81"/>
      <c r="E81"/>
      <c r="F81"/>
      <c r="G81"/>
      <c r="H81"/>
    </row>
    <row r="82" customHeight="1" spans="1:8">
      <c r="A82"/>
      <c r="B82"/>
      <c r="C82"/>
      <c r="D82"/>
      <c r="E82"/>
      <c r="F82"/>
      <c r="G82"/>
      <c r="H82"/>
    </row>
    <row r="83" ht="15" customHeight="1" spans="1:8">
      <c r="A83" s="141"/>
      <c r="B83"/>
      <c r="C83"/>
      <c r="D83"/>
      <c r="E83"/>
      <c r="F83"/>
      <c r="G83"/>
      <c r="H83"/>
    </row>
    <row r="84" customHeight="1" spans="1:8">
      <c r="A84" s="140"/>
      <c r="B84"/>
      <c r="C84"/>
      <c r="D84"/>
      <c r="E84"/>
      <c r="F84"/>
      <c r="G84"/>
      <c r="H84"/>
    </row>
    <row r="85" ht="15" customHeight="1" spans="1:8">
      <c r="A85" s="141"/>
      <c r="B85"/>
      <c r="C85"/>
      <c r="D85"/>
      <c r="E85"/>
      <c r="F85"/>
      <c r="G85"/>
      <c r="H85"/>
    </row>
    <row r="86" customHeight="1" spans="1:8">
      <c r="A86" s="140"/>
      <c r="B86"/>
      <c r="C86"/>
      <c r="D86"/>
      <c r="E86"/>
      <c r="F86"/>
      <c r="G86"/>
      <c r="H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0" customWidth="1"/>
    <col min="8" max="241" width="9.16666666666667" style="1"/>
  </cols>
  <sheetData>
    <row r="1" ht="27" customHeight="1" spans="1:7">
      <c r="A1" s="91" t="s">
        <v>150</v>
      </c>
      <c r="B1" s="91"/>
      <c r="C1" s="91"/>
      <c r="D1" s="91"/>
      <c r="E1" s="91"/>
      <c r="F1" s="91"/>
      <c r="G1" s="91"/>
    </row>
    <row r="2" customHeight="1" spans="1:7">
      <c r="A2" s="92"/>
      <c r="B2" s="92"/>
      <c r="C2" s="92"/>
      <c r="D2" s="92"/>
      <c r="E2" s="92"/>
      <c r="F2" s="93"/>
      <c r="G2" s="94" t="s">
        <v>151</v>
      </c>
    </row>
    <row r="3" customHeight="1" spans="1:7">
      <c r="A3" s="95"/>
      <c r="B3" s="96"/>
      <c r="C3" s="54"/>
      <c r="D3" s="28"/>
      <c r="E3" s="31"/>
      <c r="F3" s="97"/>
      <c r="G3" s="94" t="s">
        <v>11</v>
      </c>
    </row>
    <row r="4" customHeight="1" spans="1:7">
      <c r="A4" s="98" t="s">
        <v>104</v>
      </c>
      <c r="B4" s="98"/>
      <c r="C4" s="99"/>
      <c r="D4" s="100" t="s">
        <v>152</v>
      </c>
      <c r="E4" s="101" t="s">
        <v>89</v>
      </c>
      <c r="F4" s="102" t="s">
        <v>153</v>
      </c>
      <c r="G4" s="102" t="s">
        <v>154</v>
      </c>
    </row>
    <row r="5" ht="33.75" customHeight="1" spans="1:7">
      <c r="A5" s="103" t="s">
        <v>116</v>
      </c>
      <c r="B5" s="103" t="s">
        <v>117</v>
      </c>
      <c r="C5" s="104" t="s">
        <v>118</v>
      </c>
      <c r="D5" s="105"/>
      <c r="E5" s="101"/>
      <c r="F5" s="102"/>
      <c r="G5" s="102"/>
    </row>
    <row r="6" s="52" customFormat="1" customHeight="1" spans="1:7">
      <c r="A6" s="106"/>
      <c r="B6" s="106"/>
      <c r="C6" s="107"/>
      <c r="D6" s="108" t="s">
        <v>89</v>
      </c>
      <c r="E6" s="42">
        <f>E7+E13+E17+E20</f>
        <v>58099.34</v>
      </c>
      <c r="F6" s="42">
        <f>F7+F13+F17+F20</f>
        <v>58099.34</v>
      </c>
      <c r="G6" s="42">
        <f>G7+G13+G17+G20</f>
        <v>0</v>
      </c>
    </row>
    <row r="7" customHeight="1" spans="1:241">
      <c r="A7" s="106" t="s">
        <v>119</v>
      </c>
      <c r="B7" s="106"/>
      <c r="C7" s="107"/>
      <c r="D7" s="108" t="s">
        <v>32</v>
      </c>
      <c r="E7" s="42">
        <f>E8</f>
        <v>45742.34</v>
      </c>
      <c r="F7" s="42">
        <f>F8</f>
        <v>45742.34</v>
      </c>
      <c r="G7" s="42">
        <f>G8</f>
        <v>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06"/>
      <c r="B8" s="106" t="s">
        <v>120</v>
      </c>
      <c r="C8" s="107"/>
      <c r="D8" s="108" t="s">
        <v>121</v>
      </c>
      <c r="E8" s="42">
        <f>SUM(E9:E12)</f>
        <v>45742.34</v>
      </c>
      <c r="F8" s="42">
        <f>SUM(F9:F12)</f>
        <v>45742.34</v>
      </c>
      <c r="G8" s="42">
        <f>SUM(G9:G12)</f>
        <v>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06" t="s">
        <v>122</v>
      </c>
      <c r="B9" s="106" t="s">
        <v>123</v>
      </c>
      <c r="C9" s="107" t="s">
        <v>124</v>
      </c>
      <c r="D9" s="108" t="s">
        <v>125</v>
      </c>
      <c r="E9" s="42">
        <v>553</v>
      </c>
      <c r="F9" s="42">
        <v>553</v>
      </c>
      <c r="G9" s="4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06" t="s">
        <v>122</v>
      </c>
      <c r="B10" s="106" t="s">
        <v>123</v>
      </c>
      <c r="C10" s="107" t="s">
        <v>120</v>
      </c>
      <c r="D10" s="108" t="s">
        <v>126</v>
      </c>
      <c r="E10" s="42">
        <v>19833</v>
      </c>
      <c r="F10" s="42">
        <v>19833</v>
      </c>
      <c r="G10" s="42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06" t="s">
        <v>122</v>
      </c>
      <c r="B11" s="106" t="s">
        <v>123</v>
      </c>
      <c r="C11" s="107" t="s">
        <v>127</v>
      </c>
      <c r="D11" s="108" t="s">
        <v>128</v>
      </c>
      <c r="E11" s="42">
        <v>20335.34</v>
      </c>
      <c r="F11" s="42">
        <v>20335.34</v>
      </c>
      <c r="G11" s="4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06" t="s">
        <v>122</v>
      </c>
      <c r="B12" s="106" t="s">
        <v>123</v>
      </c>
      <c r="C12" s="107" t="s">
        <v>129</v>
      </c>
      <c r="D12" s="108" t="s">
        <v>130</v>
      </c>
      <c r="E12" s="42">
        <v>5021</v>
      </c>
      <c r="F12" s="42">
        <v>5021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06" t="s">
        <v>131</v>
      </c>
      <c r="B13" s="106"/>
      <c r="C13" s="107"/>
      <c r="D13" s="108" t="s">
        <v>41</v>
      </c>
      <c r="E13" s="42">
        <f>E14</f>
        <v>5531</v>
      </c>
      <c r="F13" s="42">
        <f>F14</f>
        <v>5531</v>
      </c>
      <c r="G13" s="42">
        <f>G14</f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06"/>
      <c r="B14" s="106" t="s">
        <v>132</v>
      </c>
      <c r="C14" s="107"/>
      <c r="D14" s="108" t="s">
        <v>133</v>
      </c>
      <c r="E14" s="42">
        <f>SUM(E15:E16)</f>
        <v>5531</v>
      </c>
      <c r="F14" s="42">
        <f>SUM(F15:F16)</f>
        <v>5531</v>
      </c>
      <c r="G14" s="42">
        <f>SUM(G15:G16)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06" t="s">
        <v>134</v>
      </c>
      <c r="B15" s="106" t="s">
        <v>135</v>
      </c>
      <c r="C15" s="107" t="s">
        <v>120</v>
      </c>
      <c r="D15" s="108" t="s">
        <v>136</v>
      </c>
      <c r="E15" s="42">
        <v>331</v>
      </c>
      <c r="F15" s="42">
        <v>331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06" t="s">
        <v>134</v>
      </c>
      <c r="B16" s="106" t="s">
        <v>135</v>
      </c>
      <c r="C16" s="107" t="s">
        <v>132</v>
      </c>
      <c r="D16" s="108" t="s">
        <v>137</v>
      </c>
      <c r="E16" s="42">
        <v>5200</v>
      </c>
      <c r="F16" s="42">
        <v>5200</v>
      </c>
      <c r="G16" s="4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06" t="s">
        <v>138</v>
      </c>
      <c r="B17" s="106"/>
      <c r="C17" s="107"/>
      <c r="D17" s="108" t="s">
        <v>139</v>
      </c>
      <c r="E17" s="42">
        <f t="shared" ref="E17:G18" si="0">E18</f>
        <v>2926</v>
      </c>
      <c r="F17" s="42">
        <f t="shared" si="0"/>
        <v>2926</v>
      </c>
      <c r="G17" s="42">
        <f t="shared" si="0"/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06"/>
      <c r="B18" s="106" t="s">
        <v>140</v>
      </c>
      <c r="C18" s="107"/>
      <c r="D18" s="108" t="s">
        <v>141</v>
      </c>
      <c r="E18" s="42">
        <f t="shared" si="0"/>
        <v>2926</v>
      </c>
      <c r="F18" s="42">
        <f t="shared" si="0"/>
        <v>2926</v>
      </c>
      <c r="G18" s="42">
        <f t="shared" si="0"/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06" t="s">
        <v>142</v>
      </c>
      <c r="B19" s="106" t="s">
        <v>143</v>
      </c>
      <c r="C19" s="107" t="s">
        <v>120</v>
      </c>
      <c r="D19" s="108" t="s">
        <v>144</v>
      </c>
      <c r="E19" s="42">
        <v>2926</v>
      </c>
      <c r="F19" s="42">
        <v>2926</v>
      </c>
      <c r="G19" s="4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06" t="s">
        <v>145</v>
      </c>
      <c r="B20" s="106"/>
      <c r="C20" s="107"/>
      <c r="D20" s="108" t="s">
        <v>65</v>
      </c>
      <c r="E20" s="42">
        <f t="shared" ref="E20:G21" si="1">E21</f>
        <v>3900</v>
      </c>
      <c r="F20" s="42">
        <f t="shared" si="1"/>
        <v>3900</v>
      </c>
      <c r="G20" s="42">
        <f t="shared" si="1"/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 s="106"/>
      <c r="B21" s="106" t="s">
        <v>120</v>
      </c>
      <c r="C21" s="107"/>
      <c r="D21" s="108" t="s">
        <v>146</v>
      </c>
      <c r="E21" s="42">
        <f t="shared" si="1"/>
        <v>3900</v>
      </c>
      <c r="F21" s="42">
        <f t="shared" si="1"/>
        <v>3900</v>
      </c>
      <c r="G21" s="42">
        <f t="shared" si="1"/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7">
      <c r="A22" s="106" t="s">
        <v>147</v>
      </c>
      <c r="B22" s="106" t="s">
        <v>123</v>
      </c>
      <c r="C22" s="107" t="s">
        <v>124</v>
      </c>
      <c r="D22" s="108" t="s">
        <v>148</v>
      </c>
      <c r="E22" s="42">
        <v>3900</v>
      </c>
      <c r="F22" s="42">
        <v>3900</v>
      </c>
      <c r="G22" s="42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85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155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156</v>
      </c>
    </row>
    <row r="5" ht="12" customHeight="1" spans="1:3">
      <c r="A5" s="2"/>
      <c r="B5" s="2"/>
      <c r="C5" s="4" t="s">
        <v>11</v>
      </c>
    </row>
    <row r="6" ht="13.5" customHeight="1" spans="1:3">
      <c r="A6" s="5" t="s">
        <v>157</v>
      </c>
      <c r="B6" s="6" t="s">
        <v>105</v>
      </c>
      <c r="C6" s="5" t="s">
        <v>158</v>
      </c>
    </row>
    <row r="7" s="1" customFormat="1" ht="16.5" customHeight="1" spans="1:3">
      <c r="A7" s="7"/>
      <c r="B7" s="8" t="s">
        <v>89</v>
      </c>
      <c r="C7" s="9">
        <f>C8+C18+C25</f>
        <v>58099.34</v>
      </c>
    </row>
    <row r="8" ht="16.5" customHeight="1" spans="1:3">
      <c r="A8" s="7">
        <v>301</v>
      </c>
      <c r="B8" s="8" t="s">
        <v>107</v>
      </c>
      <c r="C8" s="9">
        <f>SUM(C9:C17)</f>
        <v>50741</v>
      </c>
    </row>
    <row r="9" ht="16.5" customHeight="1" spans="1:3">
      <c r="A9" s="7">
        <v>30101</v>
      </c>
      <c r="B9" s="8" t="s">
        <v>159</v>
      </c>
      <c r="C9" s="9">
        <v>21680</v>
      </c>
    </row>
    <row r="10" ht="16.5" customHeight="1" spans="1:3">
      <c r="A10" s="7">
        <v>30102</v>
      </c>
      <c r="B10" s="8" t="s">
        <v>160</v>
      </c>
      <c r="C10" s="9">
        <v>11901</v>
      </c>
    </row>
    <row r="11" ht="16.5" customHeight="1" spans="1:3">
      <c r="A11" s="7">
        <v>30103</v>
      </c>
      <c r="B11" s="8" t="s">
        <v>161</v>
      </c>
      <c r="C11" s="9">
        <v>4628</v>
      </c>
    </row>
    <row r="12" ht="16.5" customHeight="1" spans="1:3">
      <c r="A12" s="7">
        <v>30108</v>
      </c>
      <c r="B12" s="8" t="s">
        <v>162</v>
      </c>
      <c r="C12" s="9">
        <v>5200</v>
      </c>
    </row>
    <row r="13" ht="16.5" customHeight="1" spans="1:3">
      <c r="A13" s="7">
        <v>30110</v>
      </c>
      <c r="B13" s="8" t="s">
        <v>163</v>
      </c>
      <c r="C13" s="9">
        <v>2276</v>
      </c>
    </row>
    <row r="14" ht="16.5" customHeight="1" spans="1:3">
      <c r="A14" s="7">
        <v>30111</v>
      </c>
      <c r="B14" s="8" t="s">
        <v>164</v>
      </c>
      <c r="C14" s="9">
        <v>650</v>
      </c>
    </row>
    <row r="15" ht="16.5" customHeight="1" spans="1:3">
      <c r="A15" s="7">
        <v>30112</v>
      </c>
      <c r="B15" s="8" t="s">
        <v>165</v>
      </c>
      <c r="C15" s="9">
        <v>163</v>
      </c>
    </row>
    <row r="16" ht="16.5" customHeight="1" spans="1:3">
      <c r="A16" s="7">
        <v>30113</v>
      </c>
      <c r="B16" s="8" t="s">
        <v>166</v>
      </c>
      <c r="C16" s="9">
        <v>3900</v>
      </c>
    </row>
    <row r="17" ht="16.5" customHeight="1" spans="1:3">
      <c r="A17" s="7">
        <v>30199</v>
      </c>
      <c r="B17" s="8" t="s">
        <v>167</v>
      </c>
      <c r="C17" s="9">
        <v>343</v>
      </c>
    </row>
    <row r="18" ht="16.5" customHeight="1" spans="1:3">
      <c r="A18" s="7">
        <v>302</v>
      </c>
      <c r="B18" s="8" t="s">
        <v>108</v>
      </c>
      <c r="C18" s="9">
        <f>SUM(C19:C24)</f>
        <v>6268.34</v>
      </c>
    </row>
    <row r="19" ht="16.5" customHeight="1" spans="1:3">
      <c r="A19" s="7">
        <v>30201</v>
      </c>
      <c r="B19" s="8" t="s">
        <v>168</v>
      </c>
      <c r="C19" s="9">
        <v>4222.34</v>
      </c>
    </row>
    <row r="20" ht="16.5" customHeight="1" spans="1:3">
      <c r="A20" s="7">
        <v>30208</v>
      </c>
      <c r="B20" s="8" t="s">
        <v>169</v>
      </c>
      <c r="C20" s="9">
        <v>920</v>
      </c>
    </row>
    <row r="21" ht="16.5" customHeight="1" spans="1:3">
      <c r="A21" s="7">
        <v>30228</v>
      </c>
      <c r="B21" s="8" t="s">
        <v>170</v>
      </c>
      <c r="C21" s="9">
        <v>167</v>
      </c>
    </row>
    <row r="22" ht="16.5" customHeight="1" spans="1:3">
      <c r="A22" s="7">
        <v>30229</v>
      </c>
      <c r="B22" s="8" t="s">
        <v>171</v>
      </c>
      <c r="C22" s="9">
        <v>14</v>
      </c>
    </row>
    <row r="23" ht="16.5" customHeight="1" spans="1:3">
      <c r="A23" s="7">
        <v>30231</v>
      </c>
      <c r="B23" s="8" t="s">
        <v>172</v>
      </c>
      <c r="C23" s="9">
        <v>95</v>
      </c>
    </row>
    <row r="24" ht="16.5" customHeight="1" spans="1:3">
      <c r="A24" s="7">
        <v>30299</v>
      </c>
      <c r="B24" s="8" t="s">
        <v>173</v>
      </c>
      <c r="C24" s="9">
        <v>850</v>
      </c>
    </row>
    <row r="25" ht="16.5" customHeight="1" spans="1:3">
      <c r="A25" s="7">
        <v>303</v>
      </c>
      <c r="B25" s="8" t="s">
        <v>109</v>
      </c>
      <c r="C25" s="9">
        <f>SUM(C26:C29)</f>
        <v>1090</v>
      </c>
    </row>
    <row r="26" ht="16.5" customHeight="1" spans="1:3">
      <c r="A26" s="7">
        <v>30302</v>
      </c>
      <c r="B26" s="8" t="s">
        <v>174</v>
      </c>
      <c r="C26" s="9">
        <v>361</v>
      </c>
    </row>
    <row r="27" ht="16.5" customHeight="1" spans="1:3">
      <c r="A27" s="7">
        <v>30305</v>
      </c>
      <c r="B27" s="8" t="s">
        <v>175</v>
      </c>
      <c r="C27" s="9">
        <v>9</v>
      </c>
    </row>
    <row r="28" ht="16.5" customHeight="1" spans="1:3">
      <c r="A28" s="7">
        <v>30308</v>
      </c>
      <c r="B28" s="8" t="s">
        <v>176</v>
      </c>
      <c r="C28" s="9">
        <v>0</v>
      </c>
    </row>
    <row r="29" ht="16.5" customHeight="1" spans="1:3">
      <c r="A29" s="7">
        <v>30399</v>
      </c>
      <c r="B29" s="8" t="s">
        <v>177</v>
      </c>
      <c r="C29" s="9">
        <v>720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I47" sqref="I47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7" customHeight="1" spans="1:2">
      <c r="A1" s="81" t="s">
        <v>178</v>
      </c>
      <c r="B1" s="82"/>
    </row>
    <row r="2" ht="27" customHeight="1" spans="1:2">
      <c r="A2" s="81"/>
      <c r="B2" s="4" t="s">
        <v>179</v>
      </c>
    </row>
    <row r="3" ht="26.25" customHeight="1" spans="2:2">
      <c r="B3" s="4" t="s">
        <v>11</v>
      </c>
    </row>
    <row r="4" s="78" customFormat="1" ht="44.25" customHeight="1" spans="1:2">
      <c r="A4" s="83" t="s">
        <v>180</v>
      </c>
      <c r="B4" s="83" t="s">
        <v>181</v>
      </c>
    </row>
    <row r="5" s="79" customFormat="1" ht="44.25" customHeight="1" spans="1:2">
      <c r="A5" s="84" t="s">
        <v>182</v>
      </c>
      <c r="B5" s="85">
        <v>95</v>
      </c>
    </row>
    <row r="6" s="80" customFormat="1" ht="44.25" customHeight="1" spans="1:2">
      <c r="A6" s="86" t="s">
        <v>183</v>
      </c>
      <c r="B6" s="85">
        <v>0</v>
      </c>
    </row>
    <row r="7" s="1" customFormat="1" ht="44.25" customHeight="1" spans="1:2">
      <c r="A7" s="87" t="s">
        <v>184</v>
      </c>
      <c r="B7" s="85">
        <v>0</v>
      </c>
    </row>
    <row r="8" s="1" customFormat="1" ht="44.25" customHeight="1" spans="1:2">
      <c r="A8" s="87" t="s">
        <v>185</v>
      </c>
      <c r="B8" s="85">
        <v>95</v>
      </c>
    </row>
    <row r="9" s="1" customFormat="1" ht="44.25" customHeight="1" spans="1:2">
      <c r="A9" s="87" t="s">
        <v>186</v>
      </c>
      <c r="B9" s="88">
        <v>0</v>
      </c>
    </row>
    <row r="10" s="1" customFormat="1" ht="44.25" customHeight="1" spans="1:2">
      <c r="A10" s="89" t="s">
        <v>187</v>
      </c>
      <c r="B10" s="85">
        <v>95</v>
      </c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1">
      <c r="A48" s="1"/>
    </row>
    <row r="49" spans="2:2">
      <c r="B49" s="1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0" customWidth="1"/>
    <col min="3" max="3" width="6" style="1" customWidth="1"/>
    <col min="4" max="4" width="30.1666666666667" style="50" customWidth="1"/>
    <col min="5" max="5" width="20" style="51" customWidth="1"/>
    <col min="6" max="10" width="9.16666666666667" style="51"/>
    <col min="11" max="239" width="9" style="52" customWidth="1"/>
  </cols>
  <sheetData>
    <row r="1" ht="12" customHeight="1" spans="11:239">
      <c r="K1" s="74"/>
      <c r="L1" s="74"/>
      <c r="M1" s="74"/>
      <c r="N1" s="7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3" t="s">
        <v>188</v>
      </c>
      <c r="B2" s="53"/>
      <c r="C2" s="53"/>
      <c r="D2" s="53"/>
      <c r="E2" s="53"/>
      <c r="F2" s="53"/>
      <c r="G2" s="53"/>
      <c r="H2" s="53"/>
      <c r="I2" s="53"/>
      <c r="J2" s="5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9" customFormat="1" customHeight="1" spans="1:239">
      <c r="A3" s="54"/>
      <c r="B3" s="54"/>
      <c r="D3" s="54"/>
      <c r="E3" s="54"/>
      <c r="F3" s="54"/>
      <c r="G3" s="54"/>
      <c r="H3" s="54"/>
      <c r="I3" s="54"/>
      <c r="J3" s="4" t="s">
        <v>189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9" customFormat="1" customHeight="1" spans="1:239">
      <c r="A4" s="55"/>
      <c r="B4" s="54"/>
      <c r="D4" s="54"/>
      <c r="E4" s="31"/>
      <c r="F4" s="31"/>
      <c r="G4" s="31"/>
      <c r="H4" s="31"/>
      <c r="I4" s="31"/>
      <c r="J4" s="4" t="s">
        <v>11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9" customFormat="1" customHeight="1" spans="1:239">
      <c r="A5" s="56" t="s">
        <v>104</v>
      </c>
      <c r="B5" s="56"/>
      <c r="C5" s="56"/>
      <c r="D5" s="57" t="s">
        <v>190</v>
      </c>
      <c r="E5" s="58" t="s">
        <v>191</v>
      </c>
      <c r="F5" s="59" t="s">
        <v>153</v>
      </c>
      <c r="G5" s="60"/>
      <c r="H5" s="61"/>
      <c r="I5" s="60"/>
      <c r="J5" s="76" t="s">
        <v>154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9" customFormat="1" ht="24.75" customHeight="1" spans="1:239">
      <c r="A6" s="57" t="s">
        <v>116</v>
      </c>
      <c r="B6" s="57" t="s">
        <v>117</v>
      </c>
      <c r="C6" s="62" t="s">
        <v>118</v>
      </c>
      <c r="D6" s="63"/>
      <c r="E6" s="64"/>
      <c r="F6" s="64" t="s">
        <v>89</v>
      </c>
      <c r="G6" s="65" t="s">
        <v>107</v>
      </c>
      <c r="H6" s="65" t="s">
        <v>108</v>
      </c>
      <c r="I6" s="77" t="s">
        <v>109</v>
      </c>
      <c r="J6" s="7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9" customFormat="1" ht="13.5" customHeight="1" spans="1:239">
      <c r="A7" s="63"/>
      <c r="B7" s="63"/>
      <c r="C7" s="66"/>
      <c r="D7" s="63"/>
      <c r="E7" s="64"/>
      <c r="F7" s="64"/>
      <c r="G7" s="67"/>
      <c r="H7" s="67"/>
      <c r="I7" s="77"/>
      <c r="J7" s="7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9" customFormat="1" customHeight="1" spans="1:239">
      <c r="A8" s="68"/>
      <c r="B8" s="68"/>
      <c r="C8" s="69"/>
      <c r="D8" s="70"/>
      <c r="E8" s="71"/>
      <c r="F8" s="72"/>
      <c r="G8" s="73"/>
      <c r="H8" s="73"/>
      <c r="I8" s="71"/>
      <c r="J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9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193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194</v>
      </c>
      <c r="C4" s="32" t="s">
        <v>195</v>
      </c>
      <c r="D4" s="33" t="s">
        <v>196</v>
      </c>
      <c r="E4" s="33" t="s">
        <v>197</v>
      </c>
      <c r="F4" s="34" t="s">
        <v>89</v>
      </c>
      <c r="G4" s="34" t="s">
        <v>90</v>
      </c>
      <c r="H4" s="35" t="s">
        <v>91</v>
      </c>
      <c r="I4" s="35" t="s">
        <v>92</v>
      </c>
      <c r="J4" s="35" t="s">
        <v>93</v>
      </c>
      <c r="K4" s="35" t="s">
        <v>94</v>
      </c>
      <c r="L4" s="44" t="s">
        <v>95</v>
      </c>
      <c r="M4" s="45" t="s">
        <v>198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6"/>
      <c r="M5" s="4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35">
      <c r="A6" s="40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</row>
    <row r="7" customHeight="1" spans="1:246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5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AU1" workbookViewId="0">
      <selection activeCell="BH7" sqref="BH7"/>
    </sheetView>
  </sheetViews>
  <sheetFormatPr defaultColWidth="9" defaultRowHeight="11.25"/>
  <sheetData>
    <row r="1" ht="20.25" customHeight="1" spans="1:84">
      <c r="A1" s="10" t="s">
        <v>199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200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103</v>
      </c>
      <c r="CD3" s="18"/>
      <c r="CE3" s="18"/>
      <c r="CF3" s="18"/>
    </row>
    <row r="4" ht="13.5" customHeight="1" spans="1:84">
      <c r="A4" s="13" t="s">
        <v>201</v>
      </c>
      <c r="B4" s="13" t="s">
        <v>2</v>
      </c>
      <c r="C4" s="13" t="s">
        <v>202</v>
      </c>
      <c r="D4" s="13"/>
      <c r="E4" s="13"/>
      <c r="F4" s="13"/>
      <c r="G4" s="13" t="s">
        <v>203</v>
      </c>
      <c r="H4" s="13" t="s">
        <v>204</v>
      </c>
      <c r="I4" s="13" t="s">
        <v>205</v>
      </c>
      <c r="J4" s="13" t="s">
        <v>206</v>
      </c>
      <c r="K4" s="13" t="s">
        <v>207</v>
      </c>
      <c r="L4" s="13"/>
      <c r="M4" s="13"/>
      <c r="N4" s="13"/>
      <c r="O4" s="13"/>
      <c r="P4" s="13"/>
      <c r="Q4" s="13"/>
      <c r="R4" s="13"/>
      <c r="S4" s="13" t="s">
        <v>208</v>
      </c>
      <c r="T4" s="13"/>
      <c r="U4" s="13"/>
      <c r="V4" s="13" t="s">
        <v>209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210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211</v>
      </c>
      <c r="BS4" s="13"/>
      <c r="BT4" s="13"/>
      <c r="BU4" s="13"/>
      <c r="BV4" s="13"/>
      <c r="BW4" s="13"/>
      <c r="BX4" s="13" t="s">
        <v>212</v>
      </c>
      <c r="BY4" s="13" t="s">
        <v>213</v>
      </c>
      <c r="BZ4" s="13"/>
      <c r="CA4" s="13"/>
      <c r="CB4" s="13" t="s">
        <v>214</v>
      </c>
      <c r="CC4" s="13" t="s">
        <v>215</v>
      </c>
      <c r="CD4" s="13" t="s">
        <v>216</v>
      </c>
      <c r="CE4" s="13" t="s">
        <v>217</v>
      </c>
      <c r="CF4" s="13" t="s">
        <v>218</v>
      </c>
    </row>
    <row r="5" ht="13.5" customHeight="1" spans="1:84">
      <c r="A5" s="13"/>
      <c r="B5" s="13"/>
      <c r="C5" s="13" t="s">
        <v>116</v>
      </c>
      <c r="D5" s="13" t="s">
        <v>117</v>
      </c>
      <c r="E5" s="13" t="s">
        <v>118</v>
      </c>
      <c r="F5" s="13" t="s">
        <v>105</v>
      </c>
      <c r="G5" s="13"/>
      <c r="H5" s="13"/>
      <c r="I5" s="13"/>
      <c r="J5" s="13"/>
      <c r="K5" s="13" t="s">
        <v>219</v>
      </c>
      <c r="L5" s="13" t="s">
        <v>220</v>
      </c>
      <c r="M5" s="13" t="s">
        <v>221</v>
      </c>
      <c r="N5" s="13" t="s">
        <v>222</v>
      </c>
      <c r="O5" s="13" t="s">
        <v>223</v>
      </c>
      <c r="P5" s="13" t="s">
        <v>224</v>
      </c>
      <c r="Q5" s="13" t="s">
        <v>97</v>
      </c>
      <c r="R5" s="13" t="s">
        <v>225</v>
      </c>
      <c r="S5" s="13" t="s">
        <v>226</v>
      </c>
      <c r="T5" s="13" t="s">
        <v>227</v>
      </c>
      <c r="U5" s="13" t="s">
        <v>228</v>
      </c>
      <c r="V5" s="13" t="s">
        <v>229</v>
      </c>
      <c r="W5" s="13"/>
      <c r="X5" s="13"/>
      <c r="Y5" s="13"/>
      <c r="Z5" s="13"/>
      <c r="AA5" s="13"/>
      <c r="AB5" s="13" t="s">
        <v>230</v>
      </c>
      <c r="AC5" s="13"/>
      <c r="AD5" s="13"/>
      <c r="AE5" s="13"/>
      <c r="AF5" s="13"/>
      <c r="AG5" s="13"/>
      <c r="AH5" s="13" t="s">
        <v>231</v>
      </c>
      <c r="AI5" s="13"/>
      <c r="AJ5" s="13"/>
      <c r="AK5" s="13"/>
      <c r="AL5" s="13"/>
      <c r="AM5" s="13"/>
      <c r="AN5" s="13" t="s">
        <v>232</v>
      </c>
      <c r="AO5" s="13"/>
      <c r="AP5" s="13"/>
      <c r="AQ5" s="13"/>
      <c r="AR5" s="13"/>
      <c r="AS5" s="13"/>
      <c r="AT5" s="13" t="s">
        <v>233</v>
      </c>
      <c r="AU5" s="13"/>
      <c r="AV5" s="13"/>
      <c r="AW5" s="13"/>
      <c r="AX5" s="13"/>
      <c r="AY5" s="13"/>
      <c r="AZ5" s="13" t="s">
        <v>234</v>
      </c>
      <c r="BA5" s="13"/>
      <c r="BB5" s="13"/>
      <c r="BC5" s="13"/>
      <c r="BD5" s="13"/>
      <c r="BE5" s="13"/>
      <c r="BF5" s="13" t="s">
        <v>235</v>
      </c>
      <c r="BG5" s="13"/>
      <c r="BH5" s="13"/>
      <c r="BI5" s="13"/>
      <c r="BJ5" s="13"/>
      <c r="BK5" s="13"/>
      <c r="BL5" s="13" t="s">
        <v>236</v>
      </c>
      <c r="BM5" s="13"/>
      <c r="BN5" s="13"/>
      <c r="BO5" s="13"/>
      <c r="BP5" s="13"/>
      <c r="BQ5" s="13"/>
      <c r="BR5" s="13" t="s">
        <v>237</v>
      </c>
      <c r="BS5" s="13"/>
      <c r="BT5" s="13"/>
      <c r="BU5" s="13"/>
      <c r="BV5" s="13"/>
      <c r="BW5" s="13"/>
      <c r="BX5" s="13"/>
      <c r="BY5" s="13" t="s">
        <v>238</v>
      </c>
      <c r="BZ5" s="13" t="s">
        <v>239</v>
      </c>
      <c r="CA5" s="13" t="s">
        <v>240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241</v>
      </c>
      <c r="W6" s="13"/>
      <c r="X6" s="13" t="s">
        <v>242</v>
      </c>
      <c r="Y6" s="13"/>
      <c r="Z6" s="13" t="s">
        <v>243</v>
      </c>
      <c r="AA6" s="13"/>
      <c r="AB6" s="13" t="s">
        <v>241</v>
      </c>
      <c r="AC6" s="13"/>
      <c r="AD6" s="13" t="s">
        <v>242</v>
      </c>
      <c r="AE6" s="13"/>
      <c r="AF6" s="13" t="s">
        <v>243</v>
      </c>
      <c r="AG6" s="13"/>
      <c r="AH6" s="13" t="s">
        <v>241</v>
      </c>
      <c r="AI6" s="13"/>
      <c r="AJ6" s="13" t="s">
        <v>242</v>
      </c>
      <c r="AK6" s="13"/>
      <c r="AL6" s="13" t="s">
        <v>243</v>
      </c>
      <c r="AM6" s="13"/>
      <c r="AN6" s="13" t="s">
        <v>241</v>
      </c>
      <c r="AO6" s="13"/>
      <c r="AP6" s="13" t="s">
        <v>242</v>
      </c>
      <c r="AQ6" s="13"/>
      <c r="AR6" s="13" t="s">
        <v>243</v>
      </c>
      <c r="AS6" s="13"/>
      <c r="AT6" s="13" t="s">
        <v>241</v>
      </c>
      <c r="AU6" s="13"/>
      <c r="AV6" s="13" t="s">
        <v>242</v>
      </c>
      <c r="AW6" s="13"/>
      <c r="AX6" s="13" t="s">
        <v>243</v>
      </c>
      <c r="AY6" s="13"/>
      <c r="AZ6" s="13" t="s">
        <v>241</v>
      </c>
      <c r="BA6" s="13"/>
      <c r="BB6" s="13" t="s">
        <v>242</v>
      </c>
      <c r="BC6" s="13"/>
      <c r="BD6" s="13" t="s">
        <v>243</v>
      </c>
      <c r="BE6" s="13"/>
      <c r="BF6" s="13" t="s">
        <v>241</v>
      </c>
      <c r="BG6" s="13"/>
      <c r="BH6" s="13" t="s">
        <v>242</v>
      </c>
      <c r="BI6" s="13"/>
      <c r="BJ6" s="13" t="s">
        <v>243</v>
      </c>
      <c r="BK6" s="13"/>
      <c r="BL6" s="13" t="s">
        <v>241</v>
      </c>
      <c r="BM6" s="13"/>
      <c r="BN6" s="13" t="s">
        <v>242</v>
      </c>
      <c r="BO6" s="13"/>
      <c r="BP6" s="13" t="s">
        <v>243</v>
      </c>
      <c r="BQ6" s="13"/>
      <c r="BR6" s="13" t="s">
        <v>241</v>
      </c>
      <c r="BS6" s="13"/>
      <c r="BT6" s="13" t="s">
        <v>242</v>
      </c>
      <c r="BU6" s="13"/>
      <c r="BV6" s="13" t="s">
        <v>243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244</v>
      </c>
      <c r="W7" s="13" t="s">
        <v>245</v>
      </c>
      <c r="X7" s="13" t="s">
        <v>244</v>
      </c>
      <c r="Y7" s="13" t="s">
        <v>245</v>
      </c>
      <c r="Z7" s="13" t="s">
        <v>244</v>
      </c>
      <c r="AA7" s="13" t="s">
        <v>245</v>
      </c>
      <c r="AB7" s="13" t="s">
        <v>244</v>
      </c>
      <c r="AC7" s="13" t="s">
        <v>245</v>
      </c>
      <c r="AD7" s="13" t="s">
        <v>244</v>
      </c>
      <c r="AE7" s="13" t="s">
        <v>245</v>
      </c>
      <c r="AF7" s="13" t="s">
        <v>244</v>
      </c>
      <c r="AG7" s="13" t="s">
        <v>245</v>
      </c>
      <c r="AH7" s="13" t="s">
        <v>244</v>
      </c>
      <c r="AI7" s="13" t="s">
        <v>245</v>
      </c>
      <c r="AJ7" s="13" t="s">
        <v>244</v>
      </c>
      <c r="AK7" s="13" t="s">
        <v>245</v>
      </c>
      <c r="AL7" s="13" t="s">
        <v>244</v>
      </c>
      <c r="AM7" s="13" t="s">
        <v>245</v>
      </c>
      <c r="AN7" s="13" t="s">
        <v>244</v>
      </c>
      <c r="AO7" s="13" t="s">
        <v>245</v>
      </c>
      <c r="AP7" s="13" t="s">
        <v>244</v>
      </c>
      <c r="AQ7" s="13" t="s">
        <v>245</v>
      </c>
      <c r="AR7" s="13" t="s">
        <v>244</v>
      </c>
      <c r="AS7" s="13" t="s">
        <v>245</v>
      </c>
      <c r="AT7" s="13" t="s">
        <v>244</v>
      </c>
      <c r="AU7" s="13" t="s">
        <v>245</v>
      </c>
      <c r="AV7" s="13" t="s">
        <v>244</v>
      </c>
      <c r="AW7" s="13" t="s">
        <v>245</v>
      </c>
      <c r="AX7" s="13" t="s">
        <v>244</v>
      </c>
      <c r="AY7" s="13" t="s">
        <v>245</v>
      </c>
      <c r="AZ7" s="13" t="s">
        <v>244</v>
      </c>
      <c r="BA7" s="13" t="s">
        <v>245</v>
      </c>
      <c r="BB7" s="13" t="s">
        <v>244</v>
      </c>
      <c r="BC7" s="13" t="s">
        <v>245</v>
      </c>
      <c r="BD7" s="13" t="s">
        <v>244</v>
      </c>
      <c r="BE7" s="13" t="s">
        <v>245</v>
      </c>
      <c r="BF7" s="13" t="s">
        <v>244</v>
      </c>
      <c r="BG7" s="13" t="s">
        <v>245</v>
      </c>
      <c r="BH7" s="13" t="s">
        <v>244</v>
      </c>
      <c r="BI7" s="13" t="s">
        <v>245</v>
      </c>
      <c r="BJ7" s="13" t="s">
        <v>244</v>
      </c>
      <c r="BK7" s="13" t="s">
        <v>245</v>
      </c>
      <c r="BL7" s="13" t="s">
        <v>244</v>
      </c>
      <c r="BM7" s="13" t="s">
        <v>245</v>
      </c>
      <c r="BN7" s="13" t="s">
        <v>244</v>
      </c>
      <c r="BO7" s="13" t="s">
        <v>245</v>
      </c>
      <c r="BP7" s="13" t="s">
        <v>244</v>
      </c>
      <c r="BQ7" s="13" t="s">
        <v>245</v>
      </c>
      <c r="BR7" s="13" t="s">
        <v>244</v>
      </c>
      <c r="BS7" s="13" t="s">
        <v>245</v>
      </c>
      <c r="BT7" s="13" t="s">
        <v>244</v>
      </c>
      <c r="BU7" s="13" t="s">
        <v>245</v>
      </c>
      <c r="BV7" s="13" t="s">
        <v>244</v>
      </c>
      <c r="BW7" s="13" t="s">
        <v>245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9</v>
      </c>
      <c r="D8" s="15" t="s">
        <v>9</v>
      </c>
      <c r="E8" s="15" t="s">
        <v>9</v>
      </c>
      <c r="F8" s="15" t="s">
        <v>9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9</v>
      </c>
      <c r="T8" s="14" t="s">
        <v>9</v>
      </c>
      <c r="U8" s="15" t="s">
        <v>9</v>
      </c>
      <c r="V8" s="14" t="s">
        <v>9</v>
      </c>
      <c r="W8" s="14" t="s">
        <v>9</v>
      </c>
      <c r="X8" s="14" t="s">
        <v>9</v>
      </c>
      <c r="Y8" s="14" t="s">
        <v>9</v>
      </c>
      <c r="Z8" s="14" t="s">
        <v>9</v>
      </c>
      <c r="AA8" s="14" t="s">
        <v>9</v>
      </c>
      <c r="AB8" s="14" t="s">
        <v>9</v>
      </c>
      <c r="AC8" s="14" t="s">
        <v>9</v>
      </c>
      <c r="AD8" s="14" t="s">
        <v>9</v>
      </c>
      <c r="AE8" s="14" t="s">
        <v>9</v>
      </c>
      <c r="AF8" s="14" t="s">
        <v>9</v>
      </c>
      <c r="AG8" s="14" t="s">
        <v>9</v>
      </c>
      <c r="AH8" s="14" t="s">
        <v>9</v>
      </c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  <c r="AO8" s="14" t="s">
        <v>9</v>
      </c>
      <c r="AP8" s="14" t="s">
        <v>9</v>
      </c>
      <c r="AQ8" s="14" t="s">
        <v>9</v>
      </c>
      <c r="AR8" s="14" t="s">
        <v>9</v>
      </c>
      <c r="AS8" s="14" t="s">
        <v>9</v>
      </c>
      <c r="AT8" s="14" t="s">
        <v>9</v>
      </c>
      <c r="AU8" s="14" t="s">
        <v>9</v>
      </c>
      <c r="AV8" s="14" t="s">
        <v>9</v>
      </c>
      <c r="AW8" s="14" t="s">
        <v>9</v>
      </c>
      <c r="AX8" s="14" t="s">
        <v>9</v>
      </c>
      <c r="AY8" s="14" t="s">
        <v>9</v>
      </c>
      <c r="AZ8" s="14" t="s">
        <v>9</v>
      </c>
      <c r="BA8" s="14" t="s">
        <v>9</v>
      </c>
      <c r="BB8" s="14" t="s">
        <v>9</v>
      </c>
      <c r="BC8" s="14" t="s">
        <v>9</v>
      </c>
      <c r="BD8" s="14" t="s">
        <v>9</v>
      </c>
      <c r="BE8" s="14" t="s">
        <v>9</v>
      </c>
      <c r="BF8" s="14" t="s">
        <v>9</v>
      </c>
      <c r="BG8" s="14" t="s">
        <v>9</v>
      </c>
      <c r="BH8" s="14" t="s">
        <v>9</v>
      </c>
      <c r="BI8" s="14" t="s">
        <v>9</v>
      </c>
      <c r="BJ8" s="14" t="s">
        <v>9</v>
      </c>
      <c r="BK8" s="14" t="s">
        <v>9</v>
      </c>
      <c r="BL8" s="14" t="s">
        <v>9</v>
      </c>
      <c r="BM8" s="14" t="s">
        <v>9</v>
      </c>
      <c r="BN8" s="14" t="s">
        <v>9</v>
      </c>
      <c r="BO8" s="14" t="s">
        <v>9</v>
      </c>
      <c r="BP8" s="14" t="s">
        <v>9</v>
      </c>
      <c r="BQ8" s="14" t="s">
        <v>9</v>
      </c>
      <c r="BR8" s="14" t="s">
        <v>9</v>
      </c>
      <c r="BS8" s="14" t="s">
        <v>9</v>
      </c>
      <c r="BT8" s="14" t="s">
        <v>9</v>
      </c>
      <c r="BU8" s="14" t="s">
        <v>9</v>
      </c>
      <c r="BV8" s="14" t="s">
        <v>9</v>
      </c>
      <c r="BW8" s="14" t="s">
        <v>9</v>
      </c>
      <c r="BX8" s="14" t="s">
        <v>9</v>
      </c>
      <c r="BY8" s="15" t="s">
        <v>9</v>
      </c>
      <c r="BZ8" s="15" t="s">
        <v>9</v>
      </c>
      <c r="CA8" s="15" t="s">
        <v>9</v>
      </c>
      <c r="CB8" s="15" t="s">
        <v>9</v>
      </c>
      <c r="CC8" s="14" t="s">
        <v>9</v>
      </c>
      <c r="CD8" s="15" t="s">
        <v>9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9</v>
      </c>
      <c r="Y9" s="14" t="s">
        <v>9</v>
      </c>
      <c r="Z9" s="14" t="s">
        <v>9</v>
      </c>
      <c r="AA9" s="14" t="s">
        <v>9</v>
      </c>
      <c r="AB9" s="14" t="s">
        <v>9</v>
      </c>
      <c r="AC9" s="14" t="s">
        <v>9</v>
      </c>
      <c r="AD9" s="14" t="s">
        <v>9</v>
      </c>
      <c r="AE9" s="14" t="s">
        <v>9</v>
      </c>
      <c r="AF9" s="14" t="s">
        <v>9</v>
      </c>
      <c r="AG9" s="14" t="s">
        <v>9</v>
      </c>
      <c r="AH9" s="14" t="s">
        <v>9</v>
      </c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  <c r="AO9" s="14" t="s">
        <v>9</v>
      </c>
      <c r="AP9" s="14" t="s">
        <v>9</v>
      </c>
      <c r="AQ9" s="14" t="s">
        <v>9</v>
      </c>
      <c r="AR9" s="14" t="s">
        <v>9</v>
      </c>
      <c r="AS9" s="14" t="s">
        <v>9</v>
      </c>
      <c r="AT9" s="14" t="s">
        <v>9</v>
      </c>
      <c r="AU9" s="14" t="s">
        <v>9</v>
      </c>
      <c r="AV9" s="14" t="s">
        <v>9</v>
      </c>
      <c r="AW9" s="14" t="s">
        <v>9</v>
      </c>
      <c r="AX9" s="14" t="s">
        <v>9</v>
      </c>
      <c r="AY9" s="14" t="s">
        <v>9</v>
      </c>
      <c r="AZ9" s="14" t="s">
        <v>9</v>
      </c>
      <c r="BA9" s="14" t="s">
        <v>9</v>
      </c>
      <c r="BB9" s="14" t="s">
        <v>9</v>
      </c>
      <c r="BC9" s="14" t="s">
        <v>9</v>
      </c>
      <c r="BD9" s="14" t="s">
        <v>9</v>
      </c>
      <c r="BE9" s="14" t="s">
        <v>9</v>
      </c>
      <c r="BF9" s="14" t="s">
        <v>9</v>
      </c>
      <c r="BG9" s="14" t="s">
        <v>9</v>
      </c>
      <c r="BH9" s="14" t="s">
        <v>9</v>
      </c>
      <c r="BI9" s="14" t="s">
        <v>9</v>
      </c>
      <c r="BJ9" s="14" t="s">
        <v>9</v>
      </c>
      <c r="BK9" s="14" t="s">
        <v>9</v>
      </c>
      <c r="BL9" s="14" t="s">
        <v>9</v>
      </c>
      <c r="BM9" s="14" t="s">
        <v>9</v>
      </c>
      <c r="BN9" s="14" t="s">
        <v>9</v>
      </c>
      <c r="BO9" s="14" t="s">
        <v>9</v>
      </c>
      <c r="BP9" s="14" t="s">
        <v>9</v>
      </c>
      <c r="BQ9" s="14" t="s">
        <v>9</v>
      </c>
      <c r="BR9" s="14" t="s">
        <v>9</v>
      </c>
      <c r="BS9" s="14" t="s">
        <v>9</v>
      </c>
      <c r="BT9" s="14" t="s">
        <v>9</v>
      </c>
      <c r="BU9" s="14" t="s">
        <v>9</v>
      </c>
      <c r="BV9" s="14" t="s">
        <v>9</v>
      </c>
      <c r="BW9" s="14" t="s">
        <v>9</v>
      </c>
      <c r="BX9" s="14" t="s">
        <v>9</v>
      </c>
      <c r="BY9" s="15" t="s">
        <v>9</v>
      </c>
      <c r="BZ9" s="15" t="s">
        <v>9</v>
      </c>
      <c r="CA9" s="15" t="s">
        <v>9</v>
      </c>
      <c r="CB9" s="15" t="s">
        <v>9</v>
      </c>
      <c r="CC9" s="14" t="s">
        <v>9</v>
      </c>
      <c r="CD9" s="15" t="s">
        <v>9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GridLines="0" showZeros="0" topLeftCell="A5" workbookViewId="0">
      <selection activeCell="B33" sqref="B33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246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247</v>
      </c>
    </row>
    <row r="5" ht="12" customHeight="1" spans="1:3">
      <c r="A5" s="2"/>
      <c r="B5" s="2"/>
      <c r="C5" s="4" t="s">
        <v>11</v>
      </c>
    </row>
    <row r="6" ht="13.5" customHeight="1" spans="1:3">
      <c r="A6" s="5" t="s">
        <v>157</v>
      </c>
      <c r="B6" s="6" t="s">
        <v>105</v>
      </c>
      <c r="C6" s="5" t="s">
        <v>158</v>
      </c>
    </row>
    <row r="7" s="1" customFormat="1" ht="16.5" customHeight="1" spans="1:3">
      <c r="A7" s="7"/>
      <c r="B7" s="8" t="s">
        <v>89</v>
      </c>
      <c r="C7" s="9">
        <f>C8+C18+C25</f>
        <v>58085.34</v>
      </c>
    </row>
    <row r="8" ht="16.5" customHeight="1" spans="1:3">
      <c r="A8" s="7">
        <v>301</v>
      </c>
      <c r="B8" s="8" t="s">
        <v>107</v>
      </c>
      <c r="C8" s="9">
        <f>SUM(C9:C17)</f>
        <v>50741</v>
      </c>
    </row>
    <row r="9" ht="16.5" customHeight="1" spans="1:3">
      <c r="A9" s="7">
        <v>30101</v>
      </c>
      <c r="B9" s="8" t="s">
        <v>159</v>
      </c>
      <c r="C9" s="9">
        <v>21680</v>
      </c>
    </row>
    <row r="10" ht="16.5" customHeight="1" spans="1:3">
      <c r="A10" s="7">
        <v>30102</v>
      </c>
      <c r="B10" s="8" t="s">
        <v>160</v>
      </c>
      <c r="C10" s="9">
        <v>11901</v>
      </c>
    </row>
    <row r="11" ht="16.5" customHeight="1" spans="1:3">
      <c r="A11" s="7">
        <v>30103</v>
      </c>
      <c r="B11" s="8" t="s">
        <v>161</v>
      </c>
      <c r="C11" s="9">
        <v>4628</v>
      </c>
    </row>
    <row r="12" ht="16.5" customHeight="1" spans="1:3">
      <c r="A12" s="7">
        <v>30108</v>
      </c>
      <c r="B12" s="8" t="s">
        <v>162</v>
      </c>
      <c r="C12" s="9">
        <v>5200</v>
      </c>
    </row>
    <row r="13" ht="16.5" customHeight="1" spans="1:3">
      <c r="A13" s="7">
        <v>30110</v>
      </c>
      <c r="B13" s="8" t="s">
        <v>163</v>
      </c>
      <c r="C13" s="9">
        <v>2276</v>
      </c>
    </row>
    <row r="14" ht="16.5" customHeight="1" spans="1:3">
      <c r="A14" s="7">
        <v>30111</v>
      </c>
      <c r="B14" s="8" t="s">
        <v>164</v>
      </c>
      <c r="C14" s="9">
        <v>650</v>
      </c>
    </row>
    <row r="15" ht="16.5" customHeight="1" spans="1:3">
      <c r="A15" s="7">
        <v>30112</v>
      </c>
      <c r="B15" s="8" t="s">
        <v>165</v>
      </c>
      <c r="C15" s="9">
        <v>163</v>
      </c>
    </row>
    <row r="16" ht="16.5" customHeight="1" spans="1:3">
      <c r="A16" s="7">
        <v>30113</v>
      </c>
      <c r="B16" s="8" t="s">
        <v>166</v>
      </c>
      <c r="C16" s="9">
        <v>3900</v>
      </c>
    </row>
    <row r="17" ht="16.5" customHeight="1" spans="1:3">
      <c r="A17" s="7">
        <v>30199</v>
      </c>
      <c r="B17" s="8" t="s">
        <v>167</v>
      </c>
      <c r="C17" s="9">
        <v>343</v>
      </c>
    </row>
    <row r="18" ht="16.5" customHeight="1" spans="1:3">
      <c r="A18" s="7">
        <v>302</v>
      </c>
      <c r="B18" s="8" t="s">
        <v>108</v>
      </c>
      <c r="C18" s="9">
        <f>SUM(C19:C24)</f>
        <v>6254.34</v>
      </c>
    </row>
    <row r="19" ht="16.5" customHeight="1" spans="1:3">
      <c r="A19" s="7">
        <v>30201</v>
      </c>
      <c r="B19" s="8" t="s">
        <v>168</v>
      </c>
      <c r="C19" s="9">
        <v>4208.34</v>
      </c>
    </row>
    <row r="20" ht="16.5" customHeight="1" spans="1:3">
      <c r="A20" s="7">
        <v>30208</v>
      </c>
      <c r="B20" s="8" t="s">
        <v>169</v>
      </c>
      <c r="C20" s="9">
        <v>920</v>
      </c>
    </row>
    <row r="21" ht="16.5" customHeight="1" spans="1:3">
      <c r="A21" s="7">
        <v>30228</v>
      </c>
      <c r="B21" s="8" t="s">
        <v>170</v>
      </c>
      <c r="C21" s="9">
        <v>167</v>
      </c>
    </row>
    <row r="22" ht="16.5" customHeight="1" spans="1:3">
      <c r="A22" s="7">
        <v>30229</v>
      </c>
      <c r="B22" s="8" t="s">
        <v>171</v>
      </c>
      <c r="C22" s="9">
        <v>14</v>
      </c>
    </row>
    <row r="23" ht="16.5" customHeight="1" spans="1:3">
      <c r="A23" s="7">
        <v>30231</v>
      </c>
      <c r="B23" s="8" t="s">
        <v>172</v>
      </c>
      <c r="C23" s="9">
        <v>95</v>
      </c>
    </row>
    <row r="24" ht="16.5" customHeight="1" spans="1:3">
      <c r="A24" s="7">
        <v>30299</v>
      </c>
      <c r="B24" s="8" t="s">
        <v>173</v>
      </c>
      <c r="C24" s="9">
        <v>850</v>
      </c>
    </row>
    <row r="25" ht="16.5" customHeight="1" spans="1:3">
      <c r="A25" s="7">
        <v>303</v>
      </c>
      <c r="B25" s="8" t="s">
        <v>109</v>
      </c>
      <c r="C25" s="9">
        <f>SUM(C26:C28)</f>
        <v>1090</v>
      </c>
    </row>
    <row r="26" ht="16.5" customHeight="1" spans="1:3">
      <c r="A26" s="7">
        <v>30302</v>
      </c>
      <c r="B26" s="8" t="s">
        <v>174</v>
      </c>
      <c r="C26" s="9">
        <v>361</v>
      </c>
    </row>
    <row r="27" ht="16.5" customHeight="1" spans="1:3">
      <c r="A27" s="7">
        <v>30305</v>
      </c>
      <c r="B27" s="8" t="s">
        <v>175</v>
      </c>
      <c r="C27" s="9">
        <v>9</v>
      </c>
    </row>
    <row r="28" ht="16.5" customHeight="1" spans="1:3">
      <c r="A28" s="7">
        <v>30399</v>
      </c>
      <c r="B28" s="8" t="s">
        <v>177</v>
      </c>
      <c r="C28" s="9">
        <v>720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2020年度部门收支总体情况表1</vt:lpstr>
      <vt:lpstr>收入预算总表2</vt:lpstr>
      <vt:lpstr>2020年度部门支出总体情况表3</vt:lpstr>
      <vt:lpstr>2020年度部门收支总体情况表4</vt:lpstr>
      <vt:lpstr>2020年度一般公共预算支出情况表5</vt:lpstr>
      <vt:lpstr>2020年度一般公共预算基本支出情况表6</vt:lpstr>
      <vt:lpstr>2020年度一般公共预算“三公”经费支出情况表7</vt:lpstr>
      <vt:lpstr>2020年度政府性基金预算支出情况表8</vt:lpstr>
      <vt:lpstr>2020年度综合预算项目支出表9</vt:lpstr>
      <vt:lpstr>2020年度部门预算项目（政策）绩效目标情况表10</vt:lpstr>
      <vt:lpstr>2020年度一般公共预算财政拨款基本支出预算表11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LUMEN</cp:lastModifiedBy>
  <dcterms:created xsi:type="dcterms:W3CDTF">2017-10-25T02:18:00Z</dcterms:created>
  <dcterms:modified xsi:type="dcterms:W3CDTF">2025-03-28T03:29:15Z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591718</vt:i4>
  </property>
  <property fmtid="{D5CDD505-2E9C-101B-9397-08002B2CF9AE}" pid="4" name="ICV">
    <vt:lpwstr>B2765AC2AACE4365BEE1DC6EBADB6BC9_12</vt:lpwstr>
  </property>
</Properties>
</file>