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21720" windowHeight="13620" tabRatio="793" activeTab="4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'03'!$A$1:$T$22</definedName>
    <definedName name="_xlnm.Print_Area" localSheetId="5">'05'!$A$1:$M$20</definedName>
    <definedName name="_xlnm.Print_Area" localSheetId="6">'06'!$A$1:$C$20</definedName>
    <definedName name="_xlnm.Print_Area" localSheetId="8">'08'!$A$1:$J$7</definedName>
    <definedName name="_xlnm.Print_Area" localSheetId="9">'09'!$A$1:$P$11</definedName>
    <definedName name="_xlnm.Print_Area" localSheetId="11">'11'!$A$1:$C$20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36"/>
  <c r="C8"/>
  <c r="C7" s="1"/>
  <c r="M7" i="33"/>
  <c r="L7"/>
  <c r="K7"/>
  <c r="J7"/>
  <c r="I7"/>
  <c r="H7"/>
  <c r="G7"/>
  <c r="F7"/>
  <c r="M6"/>
  <c r="L6"/>
  <c r="K6"/>
  <c r="J6"/>
  <c r="I6"/>
  <c r="H6"/>
  <c r="G6"/>
  <c r="F6"/>
  <c r="C16" i="27"/>
  <c r="C7" s="1"/>
  <c r="C8"/>
  <c r="G19" i="29"/>
  <c r="F19"/>
  <c r="F18" s="1"/>
  <c r="E19"/>
  <c r="G18"/>
  <c r="E18"/>
  <c r="G16"/>
  <c r="G15" s="1"/>
  <c r="F16"/>
  <c r="F15" s="1"/>
  <c r="E16"/>
  <c r="E15"/>
  <c r="G13"/>
  <c r="F13"/>
  <c r="F12" s="1"/>
  <c r="E13"/>
  <c r="E12" s="1"/>
  <c r="G12"/>
  <c r="G8"/>
  <c r="G7" s="1"/>
  <c r="G6" s="1"/>
  <c r="F8"/>
  <c r="F7" s="1"/>
  <c r="E8"/>
  <c r="E7" s="1"/>
  <c r="E6" s="1"/>
  <c r="O21" i="18"/>
  <c r="O20" s="1"/>
  <c r="N21"/>
  <c r="N20" s="1"/>
  <c r="M21"/>
  <c r="M20" s="1"/>
  <c r="L21"/>
  <c r="K21"/>
  <c r="K20" s="1"/>
  <c r="J21"/>
  <c r="I21"/>
  <c r="I20" s="1"/>
  <c r="H21"/>
  <c r="G21"/>
  <c r="G20" s="1"/>
  <c r="F21"/>
  <c r="F20" s="1"/>
  <c r="E21"/>
  <c r="E20" s="1"/>
  <c r="L20"/>
  <c r="J20"/>
  <c r="H20"/>
  <c r="O18"/>
  <c r="O17" s="1"/>
  <c r="N18"/>
  <c r="N17" s="1"/>
  <c r="M18"/>
  <c r="M17" s="1"/>
  <c r="L18"/>
  <c r="K18"/>
  <c r="K17" s="1"/>
  <c r="J18"/>
  <c r="J17" s="1"/>
  <c r="I18"/>
  <c r="I17" s="1"/>
  <c r="H18"/>
  <c r="G18"/>
  <c r="G17" s="1"/>
  <c r="F18"/>
  <c r="F17" s="1"/>
  <c r="E18"/>
  <c r="E17" s="1"/>
  <c r="L17"/>
  <c r="H17"/>
  <c r="O15"/>
  <c r="O14" s="1"/>
  <c r="N15"/>
  <c r="N14" s="1"/>
  <c r="M15"/>
  <c r="M14" s="1"/>
  <c r="L15"/>
  <c r="K15"/>
  <c r="K14" s="1"/>
  <c r="J15"/>
  <c r="I15"/>
  <c r="I14" s="1"/>
  <c r="H15"/>
  <c r="G15"/>
  <c r="G14" s="1"/>
  <c r="F15"/>
  <c r="F14" s="1"/>
  <c r="E15"/>
  <c r="E14" s="1"/>
  <c r="L14"/>
  <c r="J14"/>
  <c r="H14"/>
  <c r="O10"/>
  <c r="O9" s="1"/>
  <c r="O8" s="1"/>
  <c r="N10"/>
  <c r="N9" s="1"/>
  <c r="N8" s="1"/>
  <c r="M10"/>
  <c r="M9" s="1"/>
  <c r="M8" s="1"/>
  <c r="L10"/>
  <c r="K10"/>
  <c r="K9" s="1"/>
  <c r="K8" s="1"/>
  <c r="J10"/>
  <c r="J9" s="1"/>
  <c r="J8" s="1"/>
  <c r="I10"/>
  <c r="I9" s="1"/>
  <c r="I8" s="1"/>
  <c r="H10"/>
  <c r="G10"/>
  <c r="G9" s="1"/>
  <c r="G8" s="1"/>
  <c r="F10"/>
  <c r="F9" s="1"/>
  <c r="F8" s="1"/>
  <c r="E10"/>
  <c r="E9" s="1"/>
  <c r="E8" s="1"/>
  <c r="L9"/>
  <c r="L8" s="1"/>
  <c r="H9"/>
  <c r="H8" s="1"/>
  <c r="K7" i="3"/>
  <c r="J7"/>
  <c r="J6" s="1"/>
  <c r="I7"/>
  <c r="H7"/>
  <c r="H6" s="1"/>
  <c r="G7"/>
  <c r="G6" s="1"/>
  <c r="F7"/>
  <c r="F6" s="1"/>
  <c r="E7"/>
  <c r="D7"/>
  <c r="D6" s="1"/>
  <c r="C7"/>
  <c r="K6"/>
  <c r="I6"/>
  <c r="E6"/>
  <c r="C6"/>
  <c r="F6" i="29" l="1"/>
</calcChain>
</file>

<file path=xl/sharedStrings.xml><?xml version="1.0" encoding="utf-8"?>
<sst xmlns="http://schemas.openxmlformats.org/spreadsheetml/2006/main" count="651" uniqueCount="270">
  <si>
    <t>单位名称</t>
  </si>
  <si>
    <t/>
  </si>
  <si>
    <t xml:space="preserve">              编制日期：     年     月     日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</si>
  <si>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</si>
  <si>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</si>
  <si>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</si>
  <si>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</si>
  <si>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</si>
  <si>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</si>
  <si>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</si>
  <si>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</si>
  <si>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</si>
  <si>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</si>
  <si>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</si>
  <si>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</si>
  <si>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</si>
  <si>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</si>
  <si>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2、商品和服务支出</t>
  </si>
  <si>
    <t>国防支出</t>
  </si>
  <si>
    <t>四、纳入预算管理的政府性基金</t>
  </si>
  <si>
    <t>3、对个人和家庭的补助</t>
  </si>
  <si>
    <t>公共安全支出</t>
  </si>
  <si>
    <t>五、纳入专户管理的行政事业性收费等收入</t>
  </si>
  <si>
    <t>二、项目支出</t>
  </si>
  <si>
    <t>教育支出</t>
  </si>
  <si>
    <t>六、专项收入</t>
  </si>
  <si>
    <t>科学技术支出</t>
  </si>
  <si>
    <t>七、国有经营收入</t>
  </si>
  <si>
    <t>文化体育与传媒支出</t>
  </si>
  <si>
    <t>八、其他收入</t>
  </si>
  <si>
    <t>社会保障和就业支出</t>
  </si>
  <si>
    <t>4、债务利息及费用支出</t>
  </si>
  <si>
    <t>社会保险基金支出</t>
  </si>
  <si>
    <t>5、资本性支出（基本建设）</t>
  </si>
  <si>
    <t>医疗卫生与计划生育支出</t>
  </si>
  <si>
    <t>6、资本性支出</t>
  </si>
  <si>
    <t>节能环保支出</t>
  </si>
  <si>
    <t>7、对企业补助（基本建设）</t>
  </si>
  <si>
    <t>城乡社区支出</t>
  </si>
  <si>
    <t>8、对企业补助</t>
  </si>
  <si>
    <t>农林水支出</t>
  </si>
  <si>
    <t>9、对社会保障基金支出</t>
  </si>
  <si>
    <t>交通运输支出</t>
  </si>
  <si>
    <t>10、其他支出</t>
  </si>
  <si>
    <t>商业服务等支出</t>
  </si>
  <si>
    <t>金融支出</t>
  </si>
  <si>
    <t>援助其他地区支出</t>
  </si>
  <si>
    <t>国土资源气象等支出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</si>
  <si>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</si>
  <si>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</si>
  <si>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</si>
  <si>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</si>
  <si>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</si>
  <si>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</si>
  <si>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</si>
  <si>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</si>
  <si>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</si>
  <si>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总计(合计)</t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</si>
  <si>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</si>
  <si>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</si>
  <si>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</si>
  <si>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</si>
  <si>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</si>
  <si>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</si>
  <si>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</si>
  <si>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</si>
  <si>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</si>
  <si>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</si>
  <si>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</si>
  <si>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</si>
  <si>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</si>
  <si>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科目编码</t>
  </si>
  <si>
    <t>科目名称（类/款/项）</t>
  </si>
  <si>
    <t>类</t>
  </si>
  <si>
    <t>款</t>
  </si>
  <si>
    <t>项</t>
  </si>
  <si>
    <t>单位：万元</t>
  </si>
  <si>
    <t>合   计</t>
  </si>
  <si>
    <t>基本支出</t>
  </si>
  <si>
    <t>项目支出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</si>
  <si>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</si>
  <si>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</si>
  <si>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</si>
  <si>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</si>
  <si>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</si>
  <si>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</si>
  <si>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</si>
  <si>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</si>
  <si>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</si>
  <si>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项目名称</t>
  </si>
  <si>
    <t>其他收入等</t>
  </si>
  <si>
    <t>资源勘探工业信息等支出</t>
    <phoneticPr fontId="0" type="noConversion"/>
  </si>
  <si>
    <t>公开01表</t>
    <phoneticPr fontId="0" type="noConversion"/>
  </si>
  <si>
    <t>工资性支出</t>
    <phoneticPr fontId="0" type="noConversion"/>
  </si>
  <si>
    <t>社会保障缴费</t>
    <phoneticPr fontId="0" type="noConversion"/>
  </si>
  <si>
    <t>住房公积金</t>
    <phoneticPr fontId="0" type="noConversion"/>
  </si>
  <si>
    <t>其他工资福利</t>
    <phoneticPr fontId="0" type="noConversion"/>
  </si>
  <si>
    <t>办公经费</t>
    <phoneticPr fontId="0" type="noConversion"/>
  </si>
  <si>
    <t>社区（村）办公经费</t>
    <phoneticPr fontId="0" type="noConversion"/>
  </si>
  <si>
    <t>会议费</t>
    <phoneticPr fontId="0" type="noConversion"/>
  </si>
  <si>
    <t>培训费</t>
    <phoneticPr fontId="0" type="noConversion"/>
  </si>
  <si>
    <t>专用材料费</t>
    <phoneticPr fontId="0" type="noConversion"/>
  </si>
  <si>
    <t>委托业务费</t>
    <phoneticPr fontId="0" type="noConversion"/>
  </si>
  <si>
    <t>公务接待费</t>
    <phoneticPr fontId="0" type="noConversion"/>
  </si>
  <si>
    <t>因公出国（境）费</t>
    <phoneticPr fontId="0" type="noConversion"/>
  </si>
  <si>
    <t>公务用车运行维护费</t>
    <phoneticPr fontId="0" type="noConversion"/>
  </si>
  <si>
    <t>维修（护）费</t>
    <phoneticPr fontId="0" type="noConversion"/>
  </si>
  <si>
    <t>其他商品和服务支出</t>
    <phoneticPr fontId="0" type="noConversion"/>
  </si>
  <si>
    <r>
      <t>本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年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收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入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合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计</t>
    </r>
    <phoneticPr fontId="0" type="noConversion"/>
  </si>
  <si>
    <r>
      <t xml:space="preserve">   </t>
    </r>
    <r>
      <rPr>
        <sz val="10"/>
        <rFont val="宋体"/>
        <family val="3"/>
        <charset val="134"/>
      </rPr>
      <t>本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年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支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出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合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计</t>
    </r>
    <phoneticPr fontId="0" type="noConversion"/>
  </si>
  <si>
    <t>2020年度部门收支总体情况表</t>
    <phoneticPr fontId="0" type="noConversion"/>
  </si>
  <si>
    <t>灾害防治及应急</t>
    <phoneticPr fontId="0" type="noConversion"/>
  </si>
  <si>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</si>
  <si>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</si>
  <si>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</si>
  <si>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</si>
  <si>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</si>
  <si>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</si>
  <si>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</si>
  <si>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公开06表</t>
    <phoneticPr fontId="0" type="noConversion"/>
  </si>
  <si>
    <t>2020年度一般公共预算基本支出情况表</t>
    <phoneticPr fontId="0" type="noConversion"/>
  </si>
  <si>
    <t>科目代码</t>
  </si>
  <si>
    <t>科目名称</t>
  </si>
  <si>
    <t>项目申请理由及内容</t>
  </si>
  <si>
    <t>是否政府采购</t>
  </si>
  <si>
    <t>是否政府购买服务</t>
  </si>
  <si>
    <t>2020年预算数</t>
    <phoneticPr fontId="19" type="noConversion"/>
  </si>
  <si>
    <t>财政拨款收入</t>
  </si>
  <si>
    <t>资金来源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</si>
  <si>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</si>
  <si>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</si>
  <si>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</si>
  <si>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</si>
  <si>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</si>
  <si>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</si>
  <si>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</si>
  <si>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</si>
  <si>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</si>
  <si>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</si>
  <si>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</si>
  <si>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</si>
  <si>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</si>
  <si>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</si>
  <si>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</si>
  <si>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</si>
  <si>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</si>
  <si>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</si>
  <si>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</si>
  <si>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</si>
  <si>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</si>
  <si>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</si>
  <si>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</si>
  <si>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</si>
  <si>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</si>
  <si>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</si>
  <si>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</si>
  <si>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</si>
  <si>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</si>
  <si>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</si>
  <si>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</si>
  <si>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</si>
  <si>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</si>
  <si>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</si>
  <si>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</si>
  <si>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</si>
  <si>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</si>
  <si>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</si>
  <si>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</si>
  <si>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</si>
  <si>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</si>
  <si>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</si>
  <si>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</si>
  <si>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</si>
  <si>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</si>
  <si>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206</t>
  </si>
  <si>
    <t>01</t>
  </si>
  <si>
    <t xml:space="preserve">  科学技术管理事务</t>
  </si>
  <si>
    <t xml:space="preserve">  206</t>
  </si>
  <si>
    <t xml:space="preserve">  01</t>
  </si>
  <si>
    <t xml:space="preserve">    行政运行（科学技术管理事务）</t>
  </si>
  <si>
    <t>02</t>
  </si>
  <si>
    <t xml:space="preserve">    一般行政管理事务（科学技术管理事务）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</si>
  <si>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</si>
  <si>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</si>
  <si>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</si>
  <si>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</si>
  <si>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</si>
  <si>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</si>
  <si>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</si>
  <si>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</si>
  <si>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</si>
  <si>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</si>
  <si>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</si>
  <si>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</si>
  <si>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</si>
  <si>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</si>
  <si>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</si>
  <si>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</si>
  <si>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</si>
  <si>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</si>
  <si>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</si>
  <si>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</si>
  <si>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</si>
  <si>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</si>
  <si>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</si>
  <si>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</si>
  <si>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</si>
  <si>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</si>
  <si>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</si>
  <si>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</si>
  <si>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</si>
  <si>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>307</t>
  </si>
  <si>
    <t>2020年预算数</t>
    <phoneticPr fontId="19" type="noConversion"/>
  </si>
  <si>
    <t>2020年度部门预算公开表</t>
    <phoneticPr fontId="0" type="noConversion"/>
  </si>
  <si>
    <t>预算代码：</t>
    <phoneticPr fontId="0" type="noConversion"/>
  </si>
  <si>
    <t>部门名称：</t>
    <phoneticPr fontId="0" type="noConversion"/>
  </si>
  <si>
    <t>工资性支出</t>
    <phoneticPr fontId="0" type="noConversion"/>
  </si>
  <si>
    <t>社会保障缴费</t>
    <phoneticPr fontId="0" type="noConversion"/>
  </si>
  <si>
    <t>住房公积金</t>
    <phoneticPr fontId="0" type="noConversion"/>
  </si>
  <si>
    <t>其他工资福利</t>
    <phoneticPr fontId="0" type="noConversion"/>
  </si>
  <si>
    <t>办公经费</t>
    <phoneticPr fontId="0" type="noConversion"/>
  </si>
  <si>
    <t>社区（村）办公经费</t>
    <phoneticPr fontId="0" type="noConversion"/>
  </si>
  <si>
    <t>会议费</t>
    <phoneticPr fontId="0" type="noConversion"/>
  </si>
  <si>
    <t>培训费</t>
    <phoneticPr fontId="0" type="noConversion"/>
  </si>
  <si>
    <t>专用材料费</t>
    <phoneticPr fontId="0" type="noConversion"/>
  </si>
  <si>
    <t>委托业务费</t>
    <phoneticPr fontId="0" type="noConversion"/>
  </si>
  <si>
    <t>公务接待费</t>
    <phoneticPr fontId="0" type="noConversion"/>
  </si>
  <si>
    <t>因公出国（境）费</t>
    <phoneticPr fontId="0" type="noConversion"/>
  </si>
  <si>
    <t>资源勘探工业信息等支出</t>
    <phoneticPr fontId="0" type="noConversion"/>
  </si>
  <si>
    <t>公务用车运行维护费</t>
    <phoneticPr fontId="0" type="noConversion"/>
  </si>
  <si>
    <t>维修（护）费</t>
    <phoneticPr fontId="0" type="noConversion"/>
  </si>
  <si>
    <t>其他商品和服务支出</t>
    <phoneticPr fontId="0" type="noConversion"/>
  </si>
  <si>
    <t>灾害防治及应急</t>
    <phoneticPr fontId="0" type="noConversion"/>
  </si>
  <si>
    <r>
      <t>本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年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收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入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合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计</t>
    </r>
    <phoneticPr fontId="0" type="noConversion"/>
  </si>
  <si>
    <r>
      <t xml:space="preserve">   </t>
    </r>
    <r>
      <rPr>
        <sz val="10"/>
        <rFont val="宋体"/>
        <family val="3"/>
        <charset val="134"/>
      </rPr>
      <t>本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年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支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出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合</t>
    </r>
    <r>
      <rPr>
        <sz val="10"/>
        <rFont val="Trial"/>
        <family val="2"/>
      </rPr>
      <t xml:space="preserve"> </t>
    </r>
    <r>
      <rPr>
        <sz val="10"/>
        <rFont val="宋体"/>
        <family val="3"/>
        <charset val="134"/>
      </rPr>
      <t>计</t>
    </r>
    <phoneticPr fontId="0" type="noConversion"/>
  </si>
  <si>
    <t>99</t>
  </si>
  <si>
    <t>2020年度一般公共预算“三公”经费支出情况表</t>
    <phoneticPr fontId="0" type="noConversion"/>
  </si>
  <si>
    <t>公开07表</t>
    <phoneticPr fontId="0" type="noConversion"/>
  </si>
  <si>
    <t>2020年</t>
    <phoneticPr fontId="0" type="noConversion"/>
  </si>
  <si>
    <t>2020年度政府性基金预算支出情况表</t>
    <phoneticPr fontId="0" type="noConversion"/>
  </si>
  <si>
    <t>公开08表</t>
    <phoneticPr fontId="0" type="noConversion"/>
  </si>
  <si>
    <t>科目名称（类/款/项)</t>
    <phoneticPr fontId="0" type="noConversion"/>
  </si>
  <si>
    <t>本年收入</t>
    <phoneticPr fontId="0" type="noConversion"/>
  </si>
  <si>
    <t>合计</t>
    <phoneticPr fontId="0" type="noConversion"/>
  </si>
  <si>
    <t>2020年度综合预算项目支出表</t>
    <phoneticPr fontId="0" type="noConversion"/>
  </si>
  <si>
    <t>公开09表</t>
    <phoneticPr fontId="0" type="noConversion"/>
  </si>
  <si>
    <t>教科文</t>
  </si>
  <si>
    <t>公开04表</t>
    <phoneticPr fontId="0" type="noConversion"/>
  </si>
  <si>
    <t>2020年度一般公共预算支出情况表</t>
    <phoneticPr fontId="0" type="noConversion"/>
  </si>
  <si>
    <t>预算05表</t>
    <phoneticPr fontId="0" type="noConversion"/>
  </si>
  <si>
    <t>2020年度一般公共预算财政拨款基本支出预算表</t>
    <phoneticPr fontId="0" type="noConversion"/>
  </si>
  <si>
    <t>公开11表</t>
    <phoneticPr fontId="0" type="noConversion"/>
  </si>
  <si>
    <t xml:space="preserve">  307016</t>
  </si>
  <si>
    <t>科技局</t>
  </si>
  <si>
    <t>2020年度部门支出总体情况表</t>
    <phoneticPr fontId="0" type="noConversion"/>
  </si>
  <si>
    <t>公开03表</t>
    <phoneticPr fontId="0" type="noConversion"/>
  </si>
  <si>
    <t>科目名称</t>
    <phoneticPr fontId="0" type="noConversion"/>
  </si>
  <si>
    <t xml:space="preserve">    其他科学技术管理事务支出</t>
  </si>
  <si>
    <t xml:space="preserve">  科技局</t>
  </si>
  <si>
    <t>（八）对企业补助</t>
  </si>
  <si>
    <t>创新型区经费</t>
  </si>
  <si>
    <t>项目征集费</t>
  </si>
  <si>
    <t>综合业务费</t>
  </si>
  <si>
    <t>扶持科技项目,兑现民营经济政策点就所需资金。</t>
  </si>
  <si>
    <t>省级创新型区建设经费。</t>
  </si>
  <si>
    <t>科技项目征集推荐、评审及考核经费。</t>
  </si>
  <si>
    <t>科技宣传、科技创新调研、产学研对接、科技活动费。</t>
  </si>
  <si>
    <t>盘锦市兴隆台区科学技术局</t>
    <phoneticPr fontId="0" type="noConversion"/>
  </si>
  <si>
    <t>2020年度财政拨款收支总体情况表</t>
    <phoneticPr fontId="0" type="noConversion"/>
  </si>
  <si>
    <t>机关负责人签章：胡波        财务负责人签章：温壮           制表人签章：陈胜江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</si>
</sst>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* #,##0.00;* \-#,##0.00;* &quot;&quot;??;@"/>
    <numFmt numFmtId="177" formatCode="0.0_);[Red]\(0.0\)"/>
    <numFmt numFmtId="178" formatCode="0.00_ ;[Red]\-0.00\ "/>
    <numFmt numFmtId="179" formatCode="#,##0.0"/>
    <numFmt numFmtId="180" formatCode="0.00_ "/>
    <numFmt numFmtId="181" formatCode="* #,##0.0;* \-#,##0.0;* &quot;&quot;??;@"/>
    <numFmt numFmtId="182" formatCode="#,##0.0000"/>
    <numFmt numFmtId="183" formatCode="#,##0.00_ ;[Red]\-#,##0.00\ "/>
  </numFmts>
  <fonts count="28">
    <font>
      <sz val="9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Trial"/>
      <family val="2"/>
    </font>
    <font>
      <sz val="12"/>
      <name val="Trial"/>
      <family val="2"/>
    </font>
    <font>
      <b/>
      <sz val="18"/>
      <name val="仿宋_GB2312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32"/>
      <name val="宋体"/>
      <family val="3"/>
      <charset val="134"/>
    </font>
    <font>
      <sz val="9"/>
      <color indexed="9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Arial"/>
      <family val="2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18"/>
      <name val="仿宋_GB2312"/>
      <family val="3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</cellStyleXfs>
  <cellXfs count="199">
    <xf numFmtId="0" fontId="0" fillId="0" borderId="0" xfId="0"/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2" fontId="4" fillId="0" borderId="0" xfId="0" applyNumberFormat="1" applyFont="1" applyFill="1" applyAlignment="1" applyProtection="1">
      <alignment horizontal="centerContinuous" vertical="center"/>
    </xf>
    <xf numFmtId="2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176" fontId="3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81" fontId="3" fillId="0" borderId="0" xfId="0" applyNumberFormat="1" applyFont="1" applyAlignment="1">
      <alignment vertical="center"/>
    </xf>
    <xf numFmtId="181" fontId="5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81" fontId="2" fillId="0" borderId="0" xfId="0" applyNumberFormat="1" applyFont="1" applyAlignment="1">
      <alignment vertical="center"/>
    </xf>
    <xf numFmtId="181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 applyProtection="1">
      <alignment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2" fontId="3" fillId="3" borderId="0" xfId="0" applyNumberFormat="1" applyFont="1" applyFill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Continuous" vertical="center"/>
    </xf>
    <xf numFmtId="49" fontId="3" fillId="0" borderId="3" xfId="0" applyNumberFormat="1" applyFont="1" applyFill="1" applyBorder="1" applyAlignment="1">
      <alignment horizontal="centerContinuous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 applyProtection="1">
      <alignment horizontal="center" vertical="center" wrapText="1"/>
    </xf>
    <xf numFmtId="2" fontId="4" fillId="3" borderId="0" xfId="0" applyNumberFormat="1" applyFont="1" applyFill="1" applyAlignment="1" applyProtection="1">
      <alignment horizontal="centerContinuous" vertical="center"/>
    </xf>
    <xf numFmtId="49" fontId="3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178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>
      <alignment vertical="center"/>
    </xf>
    <xf numFmtId="178" fontId="3" fillId="0" borderId="2" xfId="0" applyNumberFormat="1" applyFont="1" applyFill="1" applyBorder="1" applyAlignment="1" applyProtection="1">
      <alignment horizontal="right" vertical="center" wrapText="1"/>
    </xf>
    <xf numFmtId="178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Fill="1"/>
    <xf numFmtId="0" fontId="4" fillId="0" borderId="0" xfId="0" applyFont="1" applyFill="1"/>
    <xf numFmtId="0" fontId="12" fillId="0" borderId="0" xfId="0" applyFont="1" applyFill="1" applyAlignment="1">
      <alignment horizontal="center"/>
    </xf>
    <xf numFmtId="179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  <xf numFmtId="49" fontId="4" fillId="0" borderId="0" xfId="0" applyNumberFormat="1" applyFont="1" applyFill="1" applyAlignment="1" applyProtection="1"/>
    <xf numFmtId="0" fontId="4" fillId="0" borderId="0" xfId="0" applyFont="1" applyFill="1" applyAlignment="1">
      <alignment horizontal="right" vertical="center"/>
    </xf>
    <xf numFmtId="0" fontId="17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vertical="center"/>
    </xf>
    <xf numFmtId="182" fontId="18" fillId="0" borderId="0" xfId="0" applyNumberFormat="1" applyFont="1" applyFill="1" applyAlignment="1">
      <alignment vertical="center"/>
    </xf>
    <xf numFmtId="183" fontId="3" fillId="0" borderId="4" xfId="0" applyNumberFormat="1" applyFont="1" applyFill="1" applyBorder="1" applyAlignment="1" applyProtection="1">
      <alignment horizontal="right" vertical="center" wrapText="1"/>
    </xf>
    <xf numFmtId="183" fontId="3" fillId="0" borderId="2" xfId="0" applyNumberFormat="1" applyFont="1" applyFill="1" applyBorder="1" applyAlignment="1" applyProtection="1">
      <alignment horizontal="right" vertical="center" wrapText="1"/>
    </xf>
    <xf numFmtId="183" fontId="3" fillId="0" borderId="8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3" fillId="0" borderId="2" xfId="0" applyFont="1" applyFill="1" applyBorder="1" applyAlignment="1">
      <alignment vertical="center"/>
    </xf>
    <xf numFmtId="0" fontId="19" fillId="0" borderId="0" xfId="9" applyNumberFormat="1" applyFont="1" applyFill="1" applyBorder="1" applyAlignment="1" applyProtection="1"/>
    <xf numFmtId="0" fontId="15" fillId="0" borderId="2" xfId="5" applyFont="1" applyBorder="1" applyAlignment="1">
      <alignment horizontal="center" vertical="center"/>
    </xf>
    <xf numFmtId="49" fontId="15" fillId="0" borderId="2" xfId="5" applyNumberFormat="1" applyFont="1" applyBorder="1" applyAlignment="1">
      <alignment horizontal="center" vertical="center"/>
    </xf>
    <xf numFmtId="0" fontId="2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vertical="center"/>
    </xf>
    <xf numFmtId="0" fontId="13" fillId="0" borderId="0" xfId="8" applyFont="1" applyBorder="1" applyAlignment="1">
      <alignment vertical="center"/>
    </xf>
    <xf numFmtId="0" fontId="7" fillId="0" borderId="2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 applyProtection="1">
      <alignment horizontal="left" vertical="center" wrapText="1"/>
      <protection locked="0"/>
    </xf>
    <xf numFmtId="0" fontId="2" fillId="0" borderId="2" xfId="8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centerContinuous" vertical="center"/>
    </xf>
    <xf numFmtId="177" fontId="6" fillId="0" borderId="3" xfId="0" applyNumberFormat="1" applyFont="1" applyFill="1" applyBorder="1" applyAlignment="1" applyProtection="1">
      <alignment horizontal="centerContinuous" vertical="center"/>
    </xf>
    <xf numFmtId="177" fontId="6" fillId="0" borderId="2" xfId="0" applyNumberFormat="1" applyFont="1" applyFill="1" applyBorder="1" applyAlignment="1" applyProtection="1">
      <alignment horizontal="centerContinuous" vertical="center"/>
    </xf>
    <xf numFmtId="177" fontId="6" fillId="0" borderId="4" xfId="0" applyNumberFormat="1" applyFont="1" applyFill="1" applyBorder="1" applyAlignment="1" applyProtection="1">
      <alignment horizontal="centerContinuous" vertical="center"/>
    </xf>
    <xf numFmtId="0" fontId="6" fillId="0" borderId="4" xfId="0" applyFont="1" applyFill="1" applyBorder="1" applyAlignment="1">
      <alignment horizontal="center" vertical="center"/>
    </xf>
    <xf numFmtId="180" fontId="3" fillId="0" borderId="4" xfId="0" applyNumberFormat="1" applyFont="1" applyFill="1" applyBorder="1" applyAlignment="1" applyProtection="1">
      <alignment horizontal="right" vertical="center" wrapText="1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180" fontId="3" fillId="0" borderId="7" xfId="0" applyNumberFormat="1" applyFont="1" applyFill="1" applyBorder="1" applyAlignment="1" applyProtection="1">
      <alignment horizontal="right" vertical="center" wrapText="1"/>
    </xf>
    <xf numFmtId="180" fontId="3" fillId="0" borderId="7" xfId="0" applyNumberFormat="1" applyFont="1" applyFill="1" applyBorder="1" applyAlignment="1">
      <alignment horizontal="right" vertical="center" wrapText="1"/>
    </xf>
    <xf numFmtId="180" fontId="3" fillId="0" borderId="8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180" fontId="0" fillId="0" borderId="7" xfId="0" applyNumberFormat="1" applyFont="1" applyFill="1" applyBorder="1" applyAlignment="1" applyProtection="1">
      <alignment horizontal="right" vertical="center" wrapText="1"/>
    </xf>
    <xf numFmtId="180" fontId="0" fillId="0" borderId="4" xfId="0" applyNumberFormat="1" applyFont="1" applyFill="1" applyBorder="1" applyAlignment="1" applyProtection="1">
      <alignment horizontal="right" vertical="center" wrapText="1"/>
    </xf>
    <xf numFmtId="180" fontId="0" fillId="0" borderId="8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ill="1" applyBorder="1"/>
    <xf numFmtId="180" fontId="0" fillId="0" borderId="7" xfId="0" applyNumberForma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8" fontId="3" fillId="0" borderId="3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Fill="1" applyBorder="1" applyAlignment="1" applyProtection="1">
      <alignment horizontal="right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0" fontId="0" fillId="0" borderId="3" xfId="0" applyNumberFormat="1" applyFont="1" applyFill="1" applyBorder="1" applyAlignment="1" applyProtection="1">
      <alignment horizontal="right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19" fillId="0" borderId="2" xfId="9" applyNumberFormat="1" applyFont="1" applyFill="1" applyBorder="1" applyAlignment="1" applyProtection="1">
      <alignment horizontal="left" vertical="center"/>
    </xf>
    <xf numFmtId="0" fontId="19" fillId="0" borderId="6" xfId="9" applyNumberFormat="1" applyFont="1" applyFill="1" applyBorder="1" applyAlignment="1" applyProtection="1">
      <alignment horizontal="left" vertical="center"/>
    </xf>
    <xf numFmtId="180" fontId="19" fillId="0" borderId="2" xfId="9" applyNumberFormat="1" applyFont="1" applyFill="1" applyBorder="1" applyAlignment="1" applyProtection="1">
      <alignment horizontal="right" vertical="center"/>
    </xf>
    <xf numFmtId="0" fontId="20" fillId="0" borderId="0" xfId="0" applyFont="1" applyFill="1"/>
    <xf numFmtId="180" fontId="0" fillId="0" borderId="4" xfId="0" applyNumberFormat="1" applyFont="1" applyFill="1" applyBorder="1" applyAlignment="1" applyProtection="1">
      <alignment horizontal="right" vertical="center"/>
    </xf>
    <xf numFmtId="49" fontId="2" fillId="0" borderId="3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178" fontId="3" fillId="0" borderId="6" xfId="0" applyNumberFormat="1" applyFont="1" applyFill="1" applyBorder="1" applyAlignment="1" applyProtection="1">
      <alignment horizontal="righ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31" fontId="11" fillId="0" borderId="0" xfId="0" applyNumberFormat="1" applyFont="1" applyFill="1" applyAlignment="1">
      <alignment horizontal="left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NumberFormat="1" applyFont="1" applyFill="1" applyAlignment="1" applyProtection="1">
      <alignment horizontal="centerContinuous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center" wrapText="1"/>
    </xf>
    <xf numFmtId="49" fontId="6" fillId="3" borderId="10" xfId="0" applyNumberFormat="1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177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16" fillId="0" borderId="4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 wrapText="1"/>
    </xf>
    <xf numFmtId="49" fontId="16" fillId="0" borderId="9" xfId="0" applyNumberFormat="1" applyFont="1" applyFill="1" applyBorder="1" applyAlignment="1" applyProtection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15" fillId="0" borderId="2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 wrapText="1"/>
    </xf>
    <xf numFmtId="0" fontId="22" fillId="0" borderId="0" xfId="9" applyNumberFormat="1" applyFont="1" applyFill="1" applyAlignment="1" applyProtection="1">
      <alignment horizont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11" applyFont="1" applyFill="1" applyBorder="1" applyAlignment="1">
      <alignment horizontal="center" vertical="center" wrapText="1"/>
    </xf>
    <xf numFmtId="0" fontId="6" fillId="0" borderId="7" xfId="11" applyFont="1" applyFill="1" applyBorder="1" applyAlignment="1">
      <alignment horizontal="center" vertical="center" wrapText="1"/>
    </xf>
    <xf numFmtId="0" fontId="6" fillId="0" borderId="4" xfId="11" applyFont="1" applyBorder="1" applyAlignment="1">
      <alignment horizontal="center" vertical="center" wrapText="1"/>
    </xf>
    <xf numFmtId="0" fontId="6" fillId="0" borderId="7" xfId="11" applyFont="1" applyBorder="1" applyAlignment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7" fillId="0" borderId="4" xfId="7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/>
    </xf>
    <xf numFmtId="0" fontId="7" fillId="0" borderId="4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0" fontId="7" fillId="0" borderId="2" xfId="8" applyFont="1" applyFill="1" applyBorder="1" applyAlignment="1">
      <alignment horizontal="center" vertical="center" wrapText="1"/>
    </xf>
    <xf numFmtId="0" fontId="24" fillId="0" borderId="0" xfId="8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right" vertical="center"/>
    </xf>
    <xf numFmtId="0" fontId="2" fillId="0" borderId="0" xfId="8" applyFont="1" applyFill="1" applyBorder="1" applyAlignment="1">
      <alignment horizontal="right" vertical="center"/>
    </xf>
  </cellXfs>
  <cellStyles count="12">
    <cellStyle name="差_06" xfId="1"/>
    <cellStyle name="差_项目等支出明细表7的复制" xfId="2"/>
    <cellStyle name="差_新报表页" xfId="3"/>
    <cellStyle name="差_支出汇总3（按功能科目）的复制" xfId="4"/>
    <cellStyle name="常规" xfId="0" builtinId="0"/>
    <cellStyle name="常规_06" xfId="5"/>
    <cellStyle name="常规_5E72D377DDA14D4C99A5FD7D2670F806" xfId="6"/>
    <cellStyle name="常规_项目等支出明细表7的复制" xfId="7"/>
    <cellStyle name="常规_新报表页" xfId="8"/>
    <cellStyle name="常规_一般公共预算基本支出预算表_1" xfId="9"/>
    <cellStyle name="常规_支出汇总3（按功能科目）的复制" xfId="10"/>
    <cellStyle name="货币" xfId="1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E967"/>
  <sheetViews>
    <sheetView showGridLines="0" showZeros="0" zoomScale="75" zoomScaleNormal="75" workbookViewId="0">
      <selection activeCell="E13" sqref="E13"/>
    </sheetView>
  </sheetViews>
  <sheetFormatPr defaultColWidth="9.1640625" defaultRowHeight="11.25" customHeight="1"/>
  <cols>
    <col min="1" max="2" width="9.1640625" style="4"/>
    <col min="3" max="3" width="55.33203125" style="4" customWidth="1"/>
    <col min="4" max="4" width="43.33203125" style="4" customWidth="1"/>
    <col min="5" max="5" width="30.5" style="4" customWidth="1"/>
    <col min="6" max="16384" width="9.1640625" style="4"/>
  </cols>
  <sheetData>
    <row r="1" spans="1:135" ht="84" customHeight="1">
      <c r="A1"/>
      <c r="B1"/>
    </row>
    <row r="2" spans="1:135" ht="52.5" customHeight="1">
      <c r="A2"/>
      <c r="B2"/>
      <c r="C2" s="77" t="s">
        <v>213</v>
      </c>
      <c r="D2" s="78"/>
      <c r="E2" s="78"/>
    </row>
    <row r="3" spans="1:135" ht="32.25" customHeight="1">
      <c r="A3"/>
      <c r="B3"/>
    </row>
    <row r="4" spans="1:135" ht="6" customHeight="1">
      <c r="A4"/>
      <c r="B4"/>
    </row>
    <row r="5" spans="1:135" ht="35.25" customHeight="1">
      <c r="A5"/>
      <c r="B5"/>
      <c r="C5" s="76" t="s">
        <v>214</v>
      </c>
      <c r="D5" s="144">
        <v>473</v>
      </c>
      <c r="E5" s="83"/>
      <c r="J5" s="71"/>
      <c r="X5" s="72"/>
      <c r="EE5" s="73" t="s">
        <v>0</v>
      </c>
    </row>
    <row r="6" spans="1:135" ht="42.75" customHeight="1">
      <c r="A6"/>
      <c r="B6"/>
      <c r="C6" s="76" t="s">
        <v>215</v>
      </c>
      <c r="D6" s="143" t="s">
        <v>267</v>
      </c>
      <c r="E6" s="82"/>
      <c r="T6" s="73"/>
      <c r="U6" s="73"/>
    </row>
    <row r="7" spans="1:135" s="68" customFormat="1" ht="52.5" customHeight="1">
      <c r="A7"/>
      <c r="B7"/>
      <c r="D7"/>
      <c r="T7" s="74"/>
      <c r="U7" s="74"/>
    </row>
    <row r="8" spans="1:135" s="68" customFormat="1" ht="34.5" customHeight="1">
      <c r="A8"/>
      <c r="B8"/>
      <c r="C8" s="79" t="s">
        <v>2</v>
      </c>
      <c r="D8" s="142">
        <v>43853</v>
      </c>
      <c r="E8" s="80"/>
      <c r="T8" s="74"/>
      <c r="U8" s="74"/>
    </row>
    <row r="9" spans="1:135" ht="46.5" customHeight="1">
      <c r="A9"/>
      <c r="B9"/>
      <c r="C9" s="70"/>
      <c r="T9" s="73"/>
      <c r="U9" s="73"/>
    </row>
    <row r="10" spans="1:135" ht="46.5" customHeight="1">
      <c r="A10"/>
      <c r="B10"/>
      <c r="C10" s="70"/>
      <c r="T10" s="73"/>
      <c r="U10" s="73"/>
    </row>
    <row r="11" spans="1:135" ht="46.5" customHeight="1">
      <c r="A11"/>
      <c r="B11"/>
      <c r="T11" s="73"/>
      <c r="U11" s="73"/>
    </row>
    <row r="12" spans="1:135" s="69" customFormat="1" ht="46.5" customHeight="1">
      <c r="A12"/>
      <c r="B12"/>
      <c r="C12" s="145" t="s">
        <v>269</v>
      </c>
      <c r="D12" s="81"/>
      <c r="E12" s="81"/>
      <c r="T12" s="75"/>
      <c r="U12" s="75"/>
    </row>
    <row r="13" spans="1:135" ht="46.5" customHeight="1">
      <c r="A13"/>
      <c r="B13"/>
      <c r="T13" s="73"/>
      <c r="U13" s="73"/>
    </row>
    <row r="14" spans="1:135" ht="46.5" customHeight="1">
      <c r="A14"/>
      <c r="B14"/>
      <c r="T14" s="73"/>
      <c r="U14" s="73"/>
    </row>
    <row r="15" spans="1:135" ht="46.5" customHeight="1">
      <c r="A15"/>
      <c r="B15"/>
      <c r="T15" s="73"/>
      <c r="U15" s="73"/>
    </row>
    <row r="16" spans="1:135" ht="46.5" customHeight="1">
      <c r="A16"/>
      <c r="B16"/>
      <c r="T16" s="73"/>
      <c r="U16" s="73"/>
    </row>
    <row r="17" spans="1:135" ht="46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73"/>
      <c r="U17" s="73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spans="1:135" ht="46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73"/>
      <c r="U18" s="73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spans="1:135" ht="46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73"/>
      <c r="U19" s="7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spans="1:135" ht="46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73"/>
      <c r="U20" s="73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spans="1:135" ht="46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73"/>
      <c r="U21" s="73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spans="1:135" ht="46.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73"/>
      <c r="U22" s="73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spans="1:135" ht="46.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73"/>
      <c r="U23" s="7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spans="1:135" ht="46.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73"/>
      <c r="U24" s="73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spans="1:135" ht="46.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73"/>
      <c r="U25" s="73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spans="1:135" ht="46.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73"/>
      <c r="U26" s="73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spans="1:135" ht="46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73"/>
      <c r="U27" s="73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spans="1:135" ht="46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73"/>
      <c r="U28" s="73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spans="1:135" ht="46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73"/>
      <c r="U29" s="73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spans="1:135" ht="46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73"/>
      <c r="U30" s="73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spans="1:135" ht="46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73"/>
      <c r="U31" s="73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spans="1:135" ht="46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73"/>
      <c r="U32" s="73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spans="1:135" ht="46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73"/>
      <c r="U33" s="7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spans="1:135" ht="46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73"/>
      <c r="U34" s="73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spans="1:135" ht="46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73"/>
      <c r="U35" s="73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spans="1:135" ht="46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73"/>
      <c r="U36" s="73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spans="1:135" ht="46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73"/>
      <c r="U37" s="73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spans="1:135" ht="46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73"/>
      <c r="U38" s="73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spans="1:135" ht="46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73"/>
      <c r="U39" s="73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spans="1:135" ht="46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73"/>
      <c r="U40" s="73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spans="1:135" ht="46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73"/>
      <c r="U41" s="73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spans="1:135" ht="46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73"/>
      <c r="U42" s="73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spans="1:135" ht="46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73"/>
      <c r="U43" s="7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spans="1:135" ht="46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73"/>
      <c r="U44" s="73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spans="1:135" ht="46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73"/>
      <c r="U45" s="73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spans="1:135" ht="46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73"/>
      <c r="U46" s="73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spans="1:135" ht="46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73"/>
      <c r="U47" s="73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spans="1:135" ht="46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73"/>
      <c r="U48" s="73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spans="1:135" ht="46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73"/>
      <c r="U49" s="73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spans="1:135" ht="46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73"/>
      <c r="U50" s="73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spans="1:135" ht="46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73"/>
      <c r="U51" s="73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spans="1:135" ht="46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73"/>
      <c r="U52" s="73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spans="1:135" ht="46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73"/>
      <c r="U53" s="7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spans="1:135" ht="46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73"/>
      <c r="U54" s="73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spans="1:135" ht="46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73"/>
      <c r="U55" s="73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spans="1:135" ht="46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73"/>
      <c r="U56" s="73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spans="1:135" ht="46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73"/>
      <c r="U57" s="73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spans="1:135" ht="46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73"/>
      <c r="U58" s="73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spans="1:135" ht="46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73"/>
      <c r="U59" s="73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spans="1:135" ht="46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73"/>
      <c r="U60" s="73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spans="1:135" ht="46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73"/>
      <c r="U61" s="73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spans="1:135" ht="46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73"/>
      <c r="U62" s="73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spans="1:135" ht="46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73"/>
      <c r="U63" s="7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spans="1:135" ht="46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73"/>
      <c r="U64" s="73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spans="1:135" ht="46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73"/>
      <c r="U65" s="73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spans="1:135" ht="46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73"/>
      <c r="U66" s="73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spans="1:135" ht="46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73"/>
      <c r="U67" s="73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spans="1:135" ht="46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73"/>
      <c r="U68" s="73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spans="1:135" ht="46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73"/>
      <c r="U69" s="73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spans="1:135" ht="4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73"/>
      <c r="U70" s="73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spans="1:135" ht="46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73"/>
      <c r="U71" s="73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spans="1:135" ht="46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73"/>
      <c r="U72" s="73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spans="1:135" ht="46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73"/>
      <c r="U73" s="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spans="1:135" ht="46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73"/>
      <c r="U74" s="73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spans="1:135" ht="46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73"/>
      <c r="U75" s="73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spans="1:135" ht="46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73"/>
      <c r="U76" s="73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spans="1:135" ht="46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73"/>
      <c r="U77" s="73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spans="1:135" ht="4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73"/>
      <c r="U78" s="73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spans="1:135" ht="46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73"/>
      <c r="U79" s="73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spans="1:135" ht="46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73"/>
      <c r="U80" s="73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spans="1:135" ht="46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73"/>
      <c r="U81" s="73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spans="1:135" ht="46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73"/>
      <c r="U82" s="73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spans="1:135" ht="46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73"/>
      <c r="U83" s="7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spans="1:135" ht="4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73"/>
      <c r="U84" s="73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spans="1:135" ht="46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73"/>
      <c r="U85" s="73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spans="1:135" ht="46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73"/>
      <c r="U86" s="73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spans="1:135" ht="46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73"/>
      <c r="U87" s="73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spans="1:135" ht="46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73"/>
      <c r="U88" s="73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spans="1:135" ht="46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73"/>
      <c r="U89" s="73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spans="1:135" ht="4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73"/>
      <c r="U90" s="73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spans="1:135" ht="46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73"/>
      <c r="U91" s="73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spans="1:135" ht="46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73"/>
      <c r="U92" s="73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spans="1:135" ht="46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73"/>
      <c r="U93" s="7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spans="1:135" ht="46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73"/>
      <c r="U94" s="73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spans="1:135" ht="46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73"/>
      <c r="U95" s="73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spans="1:135" ht="4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73"/>
      <c r="U96" s="73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spans="1:135" ht="46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73"/>
      <c r="U97" s="73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spans="1:135" ht="46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73"/>
      <c r="U98" s="73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spans="1:135" ht="46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73"/>
      <c r="U99" s="73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spans="1:135" ht="46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73"/>
      <c r="U100" s="73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spans="1:135" ht="46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73"/>
      <c r="U101" s="73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spans="1:135" ht="4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73"/>
      <c r="U102" s="73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spans="1:135" ht="46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73"/>
      <c r="U103" s="7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spans="1:135" ht="46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73"/>
      <c r="U104" s="73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spans="1:135" ht="46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73"/>
      <c r="U105" s="73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spans="1:135" ht="46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73"/>
      <c r="U106" s="73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spans="1:135" ht="46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73"/>
      <c r="U107" s="73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spans="1:135" ht="4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73"/>
      <c r="U108" s="73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spans="1:135" ht="46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73"/>
      <c r="U109" s="73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spans="1:135" ht="46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73"/>
      <c r="U110" s="73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spans="1:135" ht="46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73"/>
      <c r="U111" s="73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spans="1:135" ht="46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73"/>
      <c r="U112" s="73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spans="1:135" ht="46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73"/>
      <c r="U113" s="7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spans="1:135" ht="46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73"/>
      <c r="U114" s="73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spans="1:135" ht="46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73"/>
      <c r="U115" s="73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spans="1:135" ht="46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73"/>
      <c r="U116" s="73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spans="1:135" ht="46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73"/>
      <c r="U117" s="73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spans="1:135" ht="46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73"/>
      <c r="U118" s="73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spans="1:135" ht="46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73"/>
      <c r="U119" s="73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spans="1:135" ht="46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73"/>
      <c r="U120" s="73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spans="1:135" ht="46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73"/>
      <c r="U121" s="73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spans="1:135" ht="46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73"/>
      <c r="U122" s="73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spans="1:135" ht="46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73"/>
      <c r="U123" s="7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spans="1:135" ht="46.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73"/>
      <c r="U124" s="73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spans="1:135" ht="46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73"/>
      <c r="U125" s="73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spans="1:135" ht="46.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73"/>
      <c r="U126" s="73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spans="1:135" ht="46.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73"/>
      <c r="U127" s="73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spans="1:135" ht="46.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73"/>
      <c r="U128" s="73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spans="1:135" ht="46.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73"/>
      <c r="U129" s="73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spans="1:135" ht="4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73"/>
      <c r="U130" s="73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spans="1:135" ht="46.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73"/>
      <c r="U131" s="73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spans="1:135" ht="46.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73"/>
      <c r="U132" s="73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spans="1:135" ht="46.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73"/>
      <c r="U133" s="7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spans="1:135" ht="46.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73"/>
      <c r="U134" s="73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spans="1:135" ht="46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73"/>
      <c r="U135" s="73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spans="1:135" ht="46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73"/>
      <c r="U136" s="73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spans="1:135" ht="46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73"/>
      <c r="U137" s="73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spans="1:135" ht="46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73"/>
      <c r="U138" s="73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spans="1:135" ht="46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73"/>
      <c r="U139" s="73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spans="1:135" ht="46.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73"/>
      <c r="U140" s="73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spans="1:135" ht="46.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73"/>
      <c r="U141" s="73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spans="1:135" ht="46.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73"/>
      <c r="U142" s="73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spans="1:135" ht="46.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73"/>
      <c r="U143" s="7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spans="1:135" ht="46.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73"/>
      <c r="U144" s="73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spans="1:135" ht="46.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73"/>
      <c r="U145" s="73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spans="1:135" ht="46.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73"/>
      <c r="U146" s="73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spans="1:135" ht="46.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73"/>
      <c r="U147" s="73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spans="1:135" ht="46.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73"/>
      <c r="U148" s="73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spans="1:135" ht="46.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73"/>
      <c r="U149" s="73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spans="1:135" ht="46.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73"/>
      <c r="U150" s="73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spans="1:135" ht="46.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73"/>
      <c r="U151" s="73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spans="1:135" ht="46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73"/>
      <c r="U152" s="73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spans="1:135" ht="46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73"/>
      <c r="U153" s="7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spans="1:135" ht="46.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73"/>
      <c r="U154" s="73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spans="1:135" ht="46.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73"/>
      <c r="U155" s="73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spans="1:135" ht="46.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73"/>
      <c r="U156" s="73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spans="1:135" ht="46.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73"/>
      <c r="U157" s="73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spans="1:135" ht="46.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73"/>
      <c r="U158" s="73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spans="1:135" ht="46.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73"/>
      <c r="U159" s="73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spans="1:135" ht="46.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73"/>
      <c r="U160" s="73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spans="1:135" ht="46.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73"/>
      <c r="U161" s="73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spans="1:135" ht="46.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73"/>
      <c r="U162" s="73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spans="1:135" ht="46.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73"/>
      <c r="U163" s="7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spans="1:135" ht="46.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73"/>
      <c r="U164" s="73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spans="1:135" ht="46.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73"/>
      <c r="U165" s="73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spans="1:135" ht="46.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73"/>
      <c r="U166" s="73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spans="1:135" ht="46.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73"/>
      <c r="U167" s="73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spans="1:135" ht="46.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73"/>
      <c r="U168" s="73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spans="1:135" ht="46.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73"/>
      <c r="U169" s="73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spans="1:135" ht="46.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73"/>
      <c r="U170" s="73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spans="1:135" ht="46.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73"/>
      <c r="U171" s="73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spans="1:135" ht="46.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73"/>
      <c r="U172" s="73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spans="1:135" ht="46.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73"/>
      <c r="U173" s="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spans="1:135" ht="46.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73"/>
      <c r="U174" s="73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spans="1:135" ht="46.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73"/>
      <c r="U175" s="73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spans="1:135" ht="46.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73"/>
      <c r="U176" s="73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spans="1:135" ht="46.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73"/>
      <c r="U177" s="73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spans="1:135" ht="46.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73"/>
      <c r="U178" s="73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spans="1:135" ht="46.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73"/>
      <c r="U179" s="73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spans="1:135" ht="46.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73"/>
      <c r="U180" s="73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spans="1:135" ht="46.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73"/>
      <c r="U181" s="73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spans="1:135" ht="46.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73"/>
      <c r="U182" s="73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spans="1:135" ht="46.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73"/>
      <c r="U183" s="7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spans="1:135" ht="46.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73"/>
      <c r="U184" s="73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spans="1:135" ht="46.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73"/>
      <c r="U185" s="73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spans="1:135" ht="46.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73"/>
      <c r="U186" s="73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spans="1:135" ht="46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73"/>
      <c r="U187" s="73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spans="1:135" ht="46.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73"/>
      <c r="U188" s="73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spans="1:135" ht="46.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73"/>
      <c r="U189" s="73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spans="1:135" ht="46.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73"/>
      <c r="U190" s="73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spans="1:135" ht="46.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73"/>
      <c r="U191" s="73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spans="1:135" ht="46.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73"/>
      <c r="U192" s="73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spans="1:135" ht="46.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73"/>
      <c r="U193" s="7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spans="1:135" ht="46.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73"/>
      <c r="U194" s="73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spans="1:135" ht="46.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73"/>
      <c r="U195" s="73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spans="1:135" ht="46.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73"/>
      <c r="U196" s="73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spans="1:135" ht="46.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73"/>
      <c r="U197" s="73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spans="1:135" ht="46.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73"/>
      <c r="U198" s="73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spans="1:135" ht="46.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73"/>
      <c r="U199" s="73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spans="1:135" ht="46.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73"/>
      <c r="U200" s="73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spans="1:135" ht="46.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73"/>
      <c r="U201" s="73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spans="1:135" ht="46.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73"/>
      <c r="U202" s="73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spans="1:135" ht="46.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73"/>
      <c r="U203" s="7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spans="1:135" ht="46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73"/>
      <c r="U204" s="73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spans="1:135" ht="46.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73"/>
      <c r="U205" s="73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spans="1:135" ht="46.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73"/>
      <c r="U206" s="73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spans="1:135" ht="46.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73"/>
      <c r="U207" s="73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spans="1:135" ht="46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73"/>
      <c r="U208" s="73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spans="1:135" ht="46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73"/>
      <c r="U209" s="73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spans="1:135" ht="46.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73"/>
      <c r="U210" s="73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spans="1:135" ht="46.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73"/>
      <c r="U211" s="73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spans="1:135" ht="46.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73"/>
      <c r="U212" s="73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spans="1:135" ht="46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73"/>
      <c r="U213" s="7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spans="1:135" ht="46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73"/>
      <c r="U214" s="73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spans="1:135" ht="46.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73"/>
      <c r="U215" s="73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spans="1:135" ht="46.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73"/>
      <c r="U216" s="73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spans="1:135" ht="46.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73"/>
      <c r="U217" s="73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spans="1:135" ht="46.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73"/>
      <c r="U218" s="73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spans="1:135" ht="46.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73"/>
      <c r="U219" s="73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spans="1:135" ht="46.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73"/>
      <c r="U220" s="73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spans="1:135" ht="46.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73"/>
      <c r="U221" s="73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spans="1:135" ht="46.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73"/>
      <c r="U222" s="73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spans="1:135" ht="46.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73"/>
      <c r="U223" s="7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spans="1:135" ht="46.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73"/>
      <c r="U224" s="73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spans="1:135" ht="46.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73"/>
      <c r="U225" s="73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spans="1:135" ht="46.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73"/>
      <c r="U226" s="73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spans="1:135" ht="46.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73"/>
      <c r="U227" s="73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spans="1:135" ht="46.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73"/>
      <c r="U228" s="73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spans="1:135" ht="46.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73"/>
      <c r="U229" s="73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spans="1:135" ht="46.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73"/>
      <c r="U230" s="73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spans="1:135" ht="46.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73"/>
      <c r="U231" s="73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spans="1:135" ht="46.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73"/>
      <c r="U232" s="73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spans="1:135" ht="46.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73"/>
      <c r="U233" s="7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spans="1:135" ht="46.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73"/>
      <c r="U234" s="73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spans="1:135" ht="46.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73"/>
      <c r="U235" s="73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spans="1:135" ht="46.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73"/>
      <c r="U236" s="73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spans="1:135" ht="46.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73"/>
      <c r="U237" s="73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spans="1:135" ht="46.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73"/>
      <c r="U238" s="73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spans="1:135" ht="46.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73"/>
      <c r="U239" s="73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spans="1:135" ht="46.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73"/>
      <c r="U240" s="73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spans="1:135" ht="46.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73"/>
      <c r="U241" s="73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spans="1:135" ht="46.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73"/>
      <c r="U242" s="73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spans="1:135" ht="46.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73"/>
      <c r="U243" s="7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spans="1:135" ht="46.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73"/>
      <c r="U244" s="73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spans="1:135" ht="46.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73"/>
      <c r="U245" s="73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spans="1:135" ht="46.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73"/>
      <c r="U246" s="73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spans="1:135" ht="46.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73"/>
      <c r="U247" s="73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spans="1:135" ht="46.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73"/>
      <c r="U248" s="73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spans="1:135" ht="46.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73"/>
      <c r="U249" s="73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spans="1:135" ht="46.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73"/>
      <c r="U250" s="73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spans="1:135" ht="46.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73"/>
      <c r="U251" s="73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spans="1:135" ht="46.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73"/>
      <c r="U252" s="73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spans="1:135" ht="46.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73"/>
      <c r="U253" s="7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spans="1:135" ht="46.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73"/>
      <c r="U254" s="73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spans="1:135" ht="46.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73"/>
      <c r="U255" s="73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spans="1:135" ht="46.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73"/>
      <c r="U256" s="73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spans="1:135" ht="46.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73"/>
      <c r="U257" s="73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spans="1:135" ht="46.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73"/>
      <c r="U258" s="73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spans="1:135" ht="46.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73"/>
      <c r="U259" s="73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spans="1:135" ht="46.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73"/>
      <c r="U260" s="73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spans="1:135" ht="46.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73"/>
      <c r="U261" s="73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spans="1:135" ht="46.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73"/>
      <c r="U262" s="73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spans="1:135" ht="46.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73"/>
      <c r="U263" s="7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spans="1:135" ht="46.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73"/>
      <c r="U264" s="73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spans="1:135" ht="46.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73"/>
      <c r="U265" s="73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spans="1:135" ht="46.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73"/>
      <c r="U266" s="73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spans="1:135" ht="46.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73"/>
      <c r="U267" s="73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spans="1:135" ht="46.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73"/>
      <c r="U268" s="73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spans="1:135" ht="46.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73"/>
      <c r="U269" s="73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spans="1:135" ht="46.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73"/>
      <c r="U270" s="73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spans="1:135" ht="46.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73"/>
      <c r="U271" s="73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spans="1:135" ht="46.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73"/>
      <c r="U272" s="73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spans="1:135" ht="46.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73"/>
      <c r="U273" s="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spans="1:135" ht="46.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73"/>
      <c r="U274" s="73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spans="1:135" ht="46.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73"/>
      <c r="U275" s="73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spans="1:135" ht="46.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73"/>
      <c r="U276" s="73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spans="1:135" ht="46.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73"/>
      <c r="U277" s="73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spans="1:135" ht="46.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73"/>
      <c r="U278" s="73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spans="1:135" ht="46.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73"/>
      <c r="U279" s="73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spans="1:135" ht="46.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73"/>
      <c r="U280" s="73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spans="1:135" ht="46.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73"/>
      <c r="U281" s="73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spans="1:135" ht="46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73"/>
      <c r="U282" s="73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spans="1:135" ht="46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73"/>
      <c r="U283" s="7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spans="1:135" ht="46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73"/>
      <c r="U284" s="73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spans="1:135" ht="46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73"/>
      <c r="U285" s="73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spans="1:135" ht="46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73"/>
      <c r="U286" s="73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spans="1:135" ht="46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73"/>
      <c r="U287" s="73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spans="1:135" ht="46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73"/>
      <c r="U288" s="73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spans="1:135" ht="46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73"/>
      <c r="U289" s="73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spans="1:135" ht="46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73"/>
      <c r="U290" s="73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spans="1:135" ht="46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73"/>
      <c r="U291" s="73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spans="1:135" ht="46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73"/>
      <c r="U292" s="73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spans="1:135" ht="46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73"/>
      <c r="U293" s="7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spans="1:135" ht="46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73"/>
      <c r="U294" s="73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spans="1:135" ht="46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73"/>
      <c r="U295" s="73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spans="1:135" ht="46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73"/>
      <c r="U296" s="73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spans="1:135" ht="46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73"/>
      <c r="U297" s="73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spans="1:135" ht="46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73"/>
      <c r="U298" s="73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spans="1:135" ht="46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73"/>
      <c r="U299" s="73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spans="1:135" ht="46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73"/>
      <c r="U300" s="73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spans="1:135" ht="46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73"/>
      <c r="U301" s="73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spans="1:135" ht="46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73"/>
      <c r="U302" s="73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spans="1:135" ht="46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73"/>
      <c r="U303" s="7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spans="1:135" ht="46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73"/>
      <c r="U304" s="73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spans="1:135" ht="46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73"/>
      <c r="U305" s="73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spans="1:135" ht="46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73"/>
      <c r="U306" s="73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spans="1:135" ht="46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73"/>
      <c r="U307" s="73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spans="1:135" ht="46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73"/>
      <c r="U308" s="73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spans="1:135" ht="46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73"/>
      <c r="U309" s="73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spans="1:135" ht="46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73"/>
      <c r="U310" s="73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spans="1:135" ht="46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73"/>
      <c r="U311" s="73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spans="1:135" ht="46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73"/>
      <c r="U312" s="73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spans="1:135" ht="46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73"/>
      <c r="U313" s="7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spans="1:135" ht="46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73"/>
      <c r="U314" s="73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spans="1:135" ht="46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73"/>
      <c r="U315" s="73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spans="1:135" ht="46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73"/>
      <c r="U316" s="73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spans="1:135" ht="46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73"/>
      <c r="U317" s="73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spans="1:135" ht="46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73"/>
      <c r="U318" s="73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spans="1:135" ht="46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73"/>
      <c r="U319" s="73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spans="1:135" ht="46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73"/>
      <c r="U320" s="73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spans="1:135" ht="46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73"/>
      <c r="U321" s="73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spans="1:135" ht="46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73"/>
      <c r="U322" s="73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spans="1:135" ht="46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73"/>
      <c r="U323" s="7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spans="1:135" ht="46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73"/>
      <c r="U324" s="73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spans="1:135" ht="46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73"/>
      <c r="U325" s="73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spans="1:135" ht="46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73"/>
      <c r="U326" s="73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spans="1:135" ht="46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73"/>
      <c r="U327" s="73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spans="1:135" ht="46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73"/>
      <c r="U328" s="73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spans="1:135" ht="46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73"/>
      <c r="U329" s="73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spans="1:135" ht="46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73"/>
      <c r="U330" s="73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spans="1:135" ht="46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73"/>
      <c r="U331" s="73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spans="1:135" ht="46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73"/>
      <c r="U332" s="73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spans="1:135" ht="46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73"/>
      <c r="U333" s="7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spans="1:135" ht="46.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73"/>
      <c r="U334" s="73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spans="1:135" ht="46.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73"/>
      <c r="U335" s="73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spans="1:135" ht="46.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73"/>
      <c r="U336" s="73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spans="1:135" ht="46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73"/>
      <c r="U337" s="73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spans="1:135" ht="46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73"/>
      <c r="U338" s="73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spans="1:135" ht="46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73"/>
      <c r="U339" s="73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spans="1:135" ht="46.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73"/>
      <c r="U340" s="73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spans="1:135" ht="46.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73"/>
      <c r="U341" s="73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spans="1:135" ht="46.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73"/>
      <c r="U342" s="73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spans="1:135" ht="46.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73"/>
      <c r="U343" s="7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spans="1:135" ht="46.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73"/>
      <c r="U344" s="73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spans="1:135" ht="46.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73"/>
      <c r="U345" s="73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spans="1:135" ht="46.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73"/>
      <c r="U346" s="73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spans="1:135" ht="46.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73"/>
      <c r="U347" s="73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spans="1:135" ht="46.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73"/>
      <c r="U348" s="73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spans="1:135" ht="46.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73"/>
      <c r="U349" s="73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spans="1:135" ht="46.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73"/>
      <c r="U350" s="73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spans="1:135" ht="46.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73"/>
      <c r="U351" s="73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spans="1:135" ht="46.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73"/>
      <c r="U352" s="73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spans="1:135" ht="46.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73"/>
      <c r="U353" s="7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spans="1:135" ht="46.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73"/>
      <c r="U354" s="73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spans="1:135" ht="46.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73"/>
      <c r="U355" s="73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spans="1:135" ht="46.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73"/>
      <c r="U356" s="73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spans="1:135" ht="46.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73"/>
      <c r="U357" s="73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spans="1:135" ht="46.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73"/>
      <c r="U358" s="73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spans="1:135" ht="46.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73"/>
      <c r="U359" s="73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spans="1:135" ht="46.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73"/>
      <c r="U360" s="73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spans="1:135" ht="46.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73"/>
      <c r="U361" s="73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spans="1:135" ht="46.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73"/>
      <c r="U362" s="73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spans="1:135" ht="46.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73"/>
      <c r="U363" s="7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spans="1:135" ht="46.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73"/>
      <c r="U364" s="73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spans="1:135" ht="46.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73"/>
      <c r="U365" s="73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spans="1:135" ht="46.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73"/>
      <c r="U366" s="73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spans="1:135" ht="46.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73"/>
      <c r="U367" s="73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spans="1:135" ht="46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73"/>
      <c r="U368" s="73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spans="1:135" ht="46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73"/>
      <c r="U369" s="73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spans="1:135" ht="46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73"/>
      <c r="U370" s="73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spans="1:135" ht="46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73"/>
      <c r="U371" s="73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spans="1:135" ht="46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73"/>
      <c r="U372" s="73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spans="1:135" ht="46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73"/>
      <c r="U373" s="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spans="1:135" ht="46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73"/>
      <c r="U374" s="73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spans="1:135" ht="46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73"/>
      <c r="U375" s="73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spans="1:135" ht="46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73"/>
      <c r="U376" s="73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spans="1:135" ht="46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73"/>
      <c r="U377" s="73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spans="1:135" ht="46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73"/>
      <c r="U378" s="73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spans="1:135" ht="46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73"/>
      <c r="U379" s="73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spans="1:135" ht="46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73"/>
      <c r="U380" s="73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spans="1:135" ht="46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73"/>
      <c r="U381" s="73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spans="1:135" ht="46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73"/>
      <c r="U382" s="73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spans="1:135" ht="46.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73"/>
      <c r="U383" s="7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spans="1:135" ht="46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73"/>
      <c r="U384" s="73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spans="1:135" ht="46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73"/>
      <c r="U385" s="73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spans="1:135" ht="46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73"/>
      <c r="U386" s="73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spans="1:135" ht="46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73"/>
      <c r="U387" s="73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spans="1:135" ht="46.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73"/>
      <c r="U388" s="73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spans="1:135" ht="46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73"/>
      <c r="U389" s="73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spans="1:135" ht="46.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73"/>
      <c r="U390" s="73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spans="1:135" ht="46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73"/>
      <c r="U391" s="73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spans="1:135" ht="46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73"/>
      <c r="U392" s="73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spans="1:135" ht="46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73"/>
      <c r="U393" s="7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spans="1:135" ht="46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73"/>
      <c r="U394" s="73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spans="1:135" ht="46.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73"/>
      <c r="U395" s="73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spans="1:135" ht="46.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73"/>
      <c r="U396" s="73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spans="1:135" ht="46.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73"/>
      <c r="U397" s="73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spans="1:135" ht="46.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73"/>
      <c r="U398" s="73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spans="1:135" ht="46.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73"/>
      <c r="U399" s="73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spans="1:135" ht="46.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73"/>
      <c r="U400" s="73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spans="1:135" ht="46.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73"/>
      <c r="U401" s="73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spans="1:135" ht="46.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73"/>
      <c r="U402" s="73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spans="1:135" ht="46.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73"/>
      <c r="U403" s="7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spans="1:135" ht="46.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73"/>
      <c r="U404" s="73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spans="1:135" ht="46.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73"/>
      <c r="U405" s="73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spans="1:135" ht="46.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73"/>
      <c r="U406" s="73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spans="1:135" ht="46.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73"/>
      <c r="U407" s="73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spans="1:135" ht="46.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73"/>
      <c r="U408" s="73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spans="1:135" ht="46.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73"/>
      <c r="U409" s="73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spans="1:135" ht="46.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73"/>
      <c r="U410" s="73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spans="1:135" ht="46.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73"/>
      <c r="U411" s="73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spans="1:135" ht="46.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73"/>
      <c r="U412" s="73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spans="1:135" ht="46.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73"/>
      <c r="U413" s="7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spans="1:135" ht="46.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73"/>
      <c r="U414" s="73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spans="1:135" ht="46.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73"/>
      <c r="U415" s="73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spans="1:135" ht="46.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73"/>
      <c r="U416" s="73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spans="1:135" ht="46.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73"/>
      <c r="U417" s="73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spans="1:135" ht="46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73"/>
      <c r="U418" s="73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spans="1:135" ht="46.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73"/>
      <c r="U419" s="73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spans="1:135" ht="46.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73"/>
      <c r="U420" s="73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spans="1:135" ht="46.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73"/>
      <c r="U421" s="73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spans="1:135" ht="46.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73"/>
      <c r="U422" s="73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spans="1:135" ht="46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73"/>
      <c r="U423" s="7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spans="1:135" ht="46.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73"/>
      <c r="U424" s="73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spans="1:135" ht="46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73"/>
      <c r="U425" s="73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spans="1:135" ht="46.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73"/>
      <c r="U426" s="73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spans="1:135" ht="46.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73"/>
      <c r="U427" s="73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spans="1:135" ht="46.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73"/>
      <c r="U428" s="73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spans="1:135" ht="46.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73"/>
      <c r="U429" s="73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spans="1:135" ht="46.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73"/>
      <c r="U430" s="73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spans="1:135" ht="46.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73"/>
      <c r="U431" s="73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spans="1:135" ht="46.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73"/>
      <c r="U432" s="73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spans="1:135" ht="46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73"/>
      <c r="U433" s="7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spans="1:135" ht="46.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73"/>
      <c r="U434" s="73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spans="1:135" ht="46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73"/>
      <c r="U435" s="73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spans="1:135" ht="46.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73"/>
      <c r="U436" s="73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spans="1:135" ht="46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73"/>
      <c r="U437" s="73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spans="1:135" ht="46.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73"/>
      <c r="U438" s="73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spans="1:135" ht="46.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73"/>
      <c r="U439" s="73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spans="1:135" ht="46.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73"/>
      <c r="U440" s="73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spans="1:135" ht="46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73"/>
      <c r="U441" s="73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spans="1:135" ht="46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73"/>
      <c r="U442" s="73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spans="1:135" ht="46.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73"/>
      <c r="U443" s="7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spans="1:135" ht="46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73"/>
      <c r="U444" s="73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spans="1:135" ht="46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73"/>
      <c r="U445" s="73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spans="1:135" ht="46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73"/>
      <c r="U446" s="73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spans="1:135" ht="46.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73"/>
      <c r="U447" s="73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spans="1:135" ht="46.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73"/>
      <c r="U448" s="73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spans="1:135" ht="46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73"/>
      <c r="U449" s="73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spans="1:135" ht="46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73"/>
      <c r="U450" s="73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spans="1:135" ht="46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73"/>
      <c r="U451" s="73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spans="1:135" ht="46.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73"/>
      <c r="U452" s="73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spans="1:135" ht="46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73"/>
      <c r="U453" s="7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spans="1:135" ht="46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73"/>
      <c r="U454" s="73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spans="1:135" ht="46.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73"/>
      <c r="U455" s="73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spans="1:135" ht="46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73"/>
      <c r="U456" s="73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spans="1:135" ht="46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73"/>
      <c r="U457" s="73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spans="1:135" ht="46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73"/>
      <c r="U458" s="73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spans="1:135" ht="46.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73"/>
      <c r="U459" s="73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spans="1:135" ht="46.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73"/>
      <c r="U460" s="73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spans="1:135" ht="46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73"/>
      <c r="U461" s="73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spans="1:135" ht="46.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73"/>
      <c r="U462" s="73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spans="1:135" ht="46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73"/>
      <c r="U463" s="7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spans="1:135" ht="46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73"/>
      <c r="U464" s="73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spans="1:135" ht="46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73"/>
      <c r="U465" s="73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spans="1:135" ht="46.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73"/>
      <c r="U466" s="73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spans="1:135" ht="46.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73"/>
      <c r="U467" s="73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spans="1:135" ht="46.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73"/>
      <c r="U468" s="73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spans="1:135" ht="46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73"/>
      <c r="U469" s="73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spans="1:135" ht="46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73"/>
      <c r="U470" s="73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spans="1:135" ht="46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73"/>
      <c r="U471" s="73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spans="1:135" ht="46.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73"/>
      <c r="U472" s="73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spans="1:135" ht="46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73"/>
      <c r="U473" s="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spans="1:135" ht="46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73"/>
      <c r="U474" s="73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spans="1:135" ht="46.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73"/>
      <c r="U475" s="73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spans="1:135" ht="46.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73"/>
      <c r="U476" s="73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spans="1:135" ht="46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73"/>
      <c r="U477" s="73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spans="1:135" ht="46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73"/>
      <c r="U478" s="73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spans="1:135" ht="46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73"/>
      <c r="U479" s="73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spans="1:135" ht="46.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73"/>
      <c r="U480" s="73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spans="1:135" ht="46.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73"/>
      <c r="U481" s="73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spans="1:135" ht="46.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73"/>
      <c r="U482" s="73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spans="1:135" ht="46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73"/>
      <c r="U483" s="7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spans="1:135" ht="46.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73"/>
      <c r="U484" s="73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spans="1:135" ht="46.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73"/>
      <c r="U485" s="73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spans="1:135" ht="46.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73"/>
      <c r="U486" s="73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spans="1:135" ht="46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73"/>
      <c r="U487" s="73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spans="1:135" ht="46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73"/>
      <c r="U488" s="73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spans="1:135" ht="46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73"/>
      <c r="U489" s="73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spans="1:135" ht="46.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73"/>
      <c r="U490" s="73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spans="1:135" ht="46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73"/>
      <c r="U491" s="73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spans="1:135" ht="46.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73"/>
      <c r="U492" s="73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spans="1:135" ht="46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73"/>
      <c r="U493" s="7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spans="1:135" ht="46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73"/>
      <c r="U494" s="73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spans="1:135" ht="46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73"/>
      <c r="U495" s="73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spans="1:135" ht="46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73"/>
      <c r="U496" s="73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spans="1:135" ht="46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73"/>
      <c r="U497" s="73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spans="1:135" ht="46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73"/>
      <c r="U498" s="73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spans="1:135" ht="46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73"/>
      <c r="U499" s="73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spans="1:135" ht="46.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73"/>
      <c r="U500" s="73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spans="1:135" ht="46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73"/>
      <c r="U501" s="73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spans="1:135" ht="46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73"/>
      <c r="U502" s="73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spans="1:135" ht="46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73"/>
      <c r="U503" s="7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spans="1:135" ht="46.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73"/>
      <c r="U504" s="73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spans="1:135" ht="46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73"/>
      <c r="U505" s="73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spans="1:135" ht="46.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73"/>
      <c r="U506" s="73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spans="1:135" ht="46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73"/>
      <c r="U507" s="73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spans="1:135" ht="46.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73"/>
      <c r="U508" s="73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spans="1:135" ht="46.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73"/>
      <c r="U509" s="73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spans="1:135" ht="46.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73"/>
      <c r="U510" s="73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spans="1:135" ht="46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73"/>
      <c r="U511" s="73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spans="1:135" ht="46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73"/>
      <c r="U512" s="73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spans="1:135" ht="46.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73"/>
      <c r="U513" s="7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spans="1:135" ht="46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73"/>
      <c r="U514" s="73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spans="1:135" ht="46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73"/>
      <c r="U515" s="73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spans="1:135" ht="46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73"/>
      <c r="U516" s="73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spans="1:135" ht="46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73"/>
      <c r="U517" s="73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spans="1:135" ht="46.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73"/>
      <c r="U518" s="73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spans="1:135" ht="46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73"/>
      <c r="U519" s="73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spans="1:135" ht="46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73"/>
      <c r="U520" s="73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spans="1:135" ht="46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73"/>
      <c r="U521" s="73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spans="1:135" ht="46.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73"/>
      <c r="U522" s="73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spans="1:135" ht="46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73"/>
      <c r="U523" s="7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spans="1:135" ht="46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73"/>
      <c r="U524" s="73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spans="1:135" ht="46.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73"/>
      <c r="U525" s="73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spans="1:135" ht="46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73"/>
      <c r="U526" s="73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spans="1:135" ht="46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73"/>
      <c r="U527" s="73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spans="1:135" ht="46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73"/>
      <c r="U528" s="73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spans="1:135" ht="46.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73"/>
      <c r="U529" s="73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spans="1:135" ht="46.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73"/>
      <c r="U530" s="73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spans="1:135" ht="46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73"/>
      <c r="U531" s="73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spans="1:135" ht="46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73"/>
      <c r="U532" s="73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spans="1:135" ht="46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73"/>
      <c r="U533" s="7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spans="1:135" ht="46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73"/>
      <c r="U534" s="73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spans="1:135" ht="46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73"/>
      <c r="U535" s="73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spans="1:135" ht="46.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73"/>
      <c r="U536" s="73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spans="1:135" ht="46.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73"/>
      <c r="U537" s="73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spans="1:135" ht="46.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73"/>
      <c r="U538" s="73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spans="1:135" ht="46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73"/>
      <c r="U539" s="73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spans="1:135" ht="46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73"/>
      <c r="U540" s="73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spans="1:135" ht="46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73"/>
      <c r="U541" s="73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spans="1:135" ht="46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73"/>
      <c r="U542" s="73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spans="1:135" ht="46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73"/>
      <c r="U543" s="7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spans="1:135" ht="46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73"/>
      <c r="U544" s="73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spans="1:135" ht="46.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73"/>
      <c r="U545" s="73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spans="1:135" ht="46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73"/>
      <c r="U546" s="73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spans="1:135" ht="46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73"/>
      <c r="U547" s="73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spans="1:135" ht="46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73"/>
      <c r="U548" s="73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spans="1:135" ht="46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73"/>
      <c r="U549" s="73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spans="1:135" ht="46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73"/>
      <c r="U550" s="73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spans="1:135" ht="46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73"/>
      <c r="U551" s="73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spans="1:135" ht="46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73"/>
      <c r="U552" s="73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spans="1:135" ht="46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73"/>
      <c r="U553" s="7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spans="1:135" ht="46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73"/>
      <c r="U554" s="73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spans="1:135" ht="46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73"/>
      <c r="U555" s="73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spans="1:135" ht="46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73"/>
      <c r="U556" s="73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spans="1:135" ht="46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73"/>
      <c r="U557" s="73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spans="1:135" ht="46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73"/>
      <c r="U558" s="73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spans="1:135" ht="46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73"/>
      <c r="U559" s="73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spans="1:135" ht="46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73"/>
      <c r="U560" s="73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spans="1:135" ht="46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73"/>
      <c r="U561" s="73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spans="1:135" ht="46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73"/>
      <c r="U562" s="73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spans="1:135" ht="46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73"/>
      <c r="U563" s="7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spans="1:135" ht="46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73"/>
      <c r="U564" s="73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spans="1:135" ht="46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73"/>
      <c r="U565" s="73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spans="1:135" ht="46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73"/>
      <c r="U566" s="73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spans="1:135" ht="46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73"/>
      <c r="U567" s="73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spans="1:135" ht="46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73"/>
      <c r="U568" s="73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spans="1:135" ht="46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73"/>
      <c r="U569" s="73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spans="1:135" ht="46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73"/>
      <c r="U570" s="73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spans="1:135" ht="46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73"/>
      <c r="U571" s="73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spans="1:135" ht="46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73"/>
      <c r="U572" s="73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spans="1:135" ht="46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73"/>
      <c r="U573" s="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spans="1:135" ht="46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73"/>
      <c r="U574" s="73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spans="1:135" ht="46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73"/>
      <c r="U575" s="73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spans="1:135" ht="46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73"/>
      <c r="U576" s="73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spans="1:135" ht="46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73"/>
      <c r="U577" s="73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spans="1:135" ht="46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73"/>
      <c r="U578" s="73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spans="1:135" ht="46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73"/>
      <c r="U579" s="73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spans="1:135" ht="46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73"/>
      <c r="U580" s="73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spans="1:135" ht="46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73"/>
      <c r="U581" s="73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spans="1:135" ht="46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73"/>
      <c r="U582" s="73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spans="1:135" ht="46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73"/>
      <c r="U583" s="7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spans="1:135" ht="46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73"/>
      <c r="U584" s="73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spans="1:135" ht="46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73"/>
      <c r="U585" s="73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spans="1:135" ht="46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73"/>
      <c r="U586" s="73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spans="1:135" ht="46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73"/>
      <c r="U587" s="73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spans="1:135" ht="46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73"/>
      <c r="U588" s="73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spans="1:135" ht="46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73"/>
      <c r="U589" s="73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spans="1:135" ht="46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73"/>
      <c r="U590" s="73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spans="1:135" ht="46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73"/>
      <c r="U591" s="73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spans="1:135" ht="46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73"/>
      <c r="U592" s="73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spans="1:135" ht="46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73"/>
      <c r="U593" s="7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spans="1:135" ht="46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73"/>
      <c r="U594" s="73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spans="1:135" ht="46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73"/>
      <c r="U595" s="73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spans="1:135" ht="46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73"/>
      <c r="U596" s="73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spans="1:135" ht="46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73"/>
      <c r="U597" s="73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spans="1:135" ht="46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73"/>
      <c r="U598" s="73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spans="1:135" ht="46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73"/>
      <c r="U599" s="73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spans="1:135" ht="46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73"/>
      <c r="U600" s="73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spans="1:135" ht="46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73"/>
      <c r="U601" s="73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spans="1:135" ht="46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73"/>
      <c r="U602" s="73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spans="1:135" ht="46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73"/>
      <c r="U603" s="7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spans="1:135" ht="46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73"/>
      <c r="U604" s="73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spans="1:135" ht="46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73"/>
      <c r="U605" s="73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spans="1:135" ht="46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73"/>
      <c r="U606" s="73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spans="1:135" ht="46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73"/>
      <c r="U607" s="73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spans="1:135" ht="46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73"/>
      <c r="U608" s="73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spans="1:135" ht="46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73"/>
      <c r="U609" s="73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spans="1:135" ht="46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73"/>
      <c r="U610" s="73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spans="1:135" ht="46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73"/>
      <c r="U611" s="73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spans="1:135" ht="46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73"/>
      <c r="U612" s="73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spans="1:135" ht="46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73"/>
      <c r="U613" s="7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spans="1:135" ht="46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73"/>
      <c r="U614" s="73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spans="1:135" ht="46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73"/>
      <c r="U615" s="73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spans="1:135" ht="46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73"/>
      <c r="U616" s="73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spans="1:135" ht="46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73"/>
      <c r="U617" s="73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spans="1:135" ht="46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73"/>
      <c r="U618" s="73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spans="1:135" ht="46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73"/>
      <c r="U619" s="73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spans="1:135" ht="46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73"/>
      <c r="U620" s="73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spans="1:135" ht="46.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73"/>
      <c r="U621" s="73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spans="1:135" ht="46.5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73"/>
      <c r="U622" s="73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spans="1:135" ht="46.5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73"/>
      <c r="U623" s="7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spans="1:135" ht="46.5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73"/>
      <c r="U624" s="73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spans="1:135" ht="46.5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73"/>
      <c r="U625" s="73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spans="1:135" ht="46.5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73"/>
      <c r="U626" s="73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spans="1:135" ht="46.5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73"/>
      <c r="U627" s="73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spans="1:135" ht="46.5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73"/>
      <c r="U628" s="73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spans="1:135" ht="46.5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73"/>
      <c r="U629" s="73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spans="1:135" ht="46.5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73"/>
      <c r="U630" s="73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spans="1:135" ht="46.5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73"/>
      <c r="U631" s="73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spans="1:135" ht="46.5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73"/>
      <c r="U632" s="73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spans="1:135" ht="46.5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73"/>
      <c r="U633" s="7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spans="1:135" ht="46.5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73"/>
      <c r="U634" s="73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spans="1:135" ht="46.5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73"/>
      <c r="U635" s="73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spans="1:135" ht="46.5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73"/>
      <c r="U636" s="73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spans="1:135" ht="46.5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73"/>
      <c r="U637" s="73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spans="1:135" ht="46.5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73"/>
      <c r="U638" s="73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spans="1:135" ht="46.5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73"/>
      <c r="U639" s="73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spans="1:135" ht="46.5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73"/>
      <c r="U640" s="73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spans="1:135" ht="46.5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73"/>
      <c r="U641" s="73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spans="1:135" ht="46.5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73"/>
      <c r="U642" s="73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spans="1:135" ht="46.5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73"/>
      <c r="U643" s="7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spans="1:135" ht="46.5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73"/>
      <c r="U644" s="73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spans="1:135" ht="46.5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73"/>
      <c r="U645" s="73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spans="1:135" ht="46.5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73"/>
      <c r="U646" s="73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spans="1:135" ht="46.5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73"/>
      <c r="U647" s="73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spans="1:135" ht="46.5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73"/>
      <c r="U648" s="73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spans="1:135" ht="46.5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73"/>
      <c r="U649" s="73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spans="1:135" ht="46.5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73"/>
      <c r="U650" s="73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spans="1:135" ht="46.5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73"/>
      <c r="U651" s="73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spans="1:135" ht="46.5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73"/>
      <c r="U652" s="73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spans="1:135" ht="46.5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73"/>
      <c r="U653" s="7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spans="1:135" ht="46.5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73"/>
      <c r="U654" s="73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spans="1:135" ht="46.5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73"/>
      <c r="U655" s="73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spans="1:135" ht="46.5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73"/>
      <c r="U656" s="73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spans="1:135" ht="46.5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73"/>
      <c r="U657" s="73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spans="1:135" ht="46.5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73"/>
      <c r="U658" s="73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spans="1:135" ht="46.5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73"/>
      <c r="U659" s="73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spans="1:135" ht="46.5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73"/>
      <c r="U660" s="73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spans="1:135" ht="46.5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73"/>
      <c r="U661" s="73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spans="1:135" ht="46.5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73"/>
      <c r="U662" s="73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spans="1:135" ht="46.5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73"/>
      <c r="U663" s="7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spans="1:135" ht="46.5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73"/>
      <c r="U664" s="73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spans="1:135" ht="46.5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73"/>
      <c r="U665" s="73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spans="1:135" ht="46.5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73"/>
      <c r="U666" s="73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spans="1:135" ht="46.5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73"/>
      <c r="U667" s="73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spans="1:135" ht="46.5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73"/>
      <c r="U668" s="73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spans="1:135" ht="46.5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73"/>
      <c r="U669" s="73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spans="1:135" ht="46.5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73"/>
      <c r="U670" s="73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spans="1:135" ht="46.5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73"/>
      <c r="U671" s="73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spans="1:135" ht="46.5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73"/>
      <c r="U672" s="73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spans="1:135" ht="46.5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73"/>
      <c r="U673" s="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spans="1:135" ht="46.5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73"/>
      <c r="U674" s="73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spans="1:135" ht="46.5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73"/>
      <c r="U675" s="73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spans="1:135" ht="46.5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73"/>
      <c r="U676" s="73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spans="1:135" ht="46.5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73"/>
      <c r="U677" s="73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spans="1:135" ht="46.5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73"/>
      <c r="U678" s="73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spans="1:135" ht="46.5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73"/>
      <c r="U679" s="73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spans="1:135" ht="46.5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73"/>
      <c r="U680" s="73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spans="1:135" ht="46.5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73"/>
      <c r="U681" s="73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spans="1:135" ht="46.5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73"/>
      <c r="U682" s="73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spans="1:135" ht="46.5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73"/>
      <c r="U683" s="7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spans="1:135" ht="46.5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73"/>
      <c r="U684" s="73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spans="1:135" ht="46.5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73"/>
      <c r="U685" s="73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spans="1:135" ht="46.5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73"/>
      <c r="U686" s="73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spans="1:135" ht="46.5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73"/>
      <c r="U687" s="73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spans="1:135" ht="46.5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73"/>
      <c r="U688" s="73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spans="1:135" ht="46.5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73"/>
      <c r="U689" s="73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spans="1:135" ht="46.5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73"/>
      <c r="U690" s="73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spans="1:135" ht="46.5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73"/>
      <c r="U691" s="73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spans="1:135" ht="46.5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73"/>
      <c r="U692" s="73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spans="1:135" ht="46.5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73"/>
      <c r="U693" s="7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spans="1:135" ht="46.5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73"/>
      <c r="U694" s="73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spans="1:135" ht="46.5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73"/>
      <c r="U695" s="73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spans="1:135" ht="46.5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73"/>
      <c r="U696" s="73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spans="1:135" ht="46.5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73"/>
      <c r="U697" s="73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spans="1:135" ht="46.5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73"/>
      <c r="U698" s="73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spans="1:135" ht="46.5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73"/>
      <c r="U699" s="73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spans="1:135" ht="46.5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73"/>
      <c r="U700" s="73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spans="1:135" ht="46.5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73"/>
      <c r="U701" s="73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spans="1:135" ht="46.5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73"/>
      <c r="U702" s="73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spans="1:135" ht="46.5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73"/>
      <c r="U703" s="7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spans="1:135" ht="46.5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73"/>
      <c r="U704" s="73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spans="1:135" ht="46.5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73"/>
      <c r="U705" s="73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spans="1:135" ht="46.5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73"/>
      <c r="U706" s="73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spans="1:135" ht="46.5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73"/>
      <c r="U707" s="73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spans="1:135" ht="46.5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73"/>
      <c r="U708" s="73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spans="1:135" ht="46.5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73"/>
      <c r="U709" s="73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spans="1:135" ht="46.5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73"/>
      <c r="U710" s="73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spans="1:135" ht="46.5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73"/>
      <c r="U711" s="73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spans="1:135" ht="46.5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73"/>
      <c r="U712" s="73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spans="1:135" ht="46.5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73"/>
      <c r="U713" s="7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spans="1:135" ht="46.5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73"/>
      <c r="U714" s="73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spans="1:135" ht="46.5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73"/>
      <c r="U715" s="73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spans="1:135" ht="46.5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73"/>
      <c r="U716" s="73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spans="1:135" ht="46.5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73"/>
      <c r="U717" s="73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spans="1:135" ht="46.5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73"/>
      <c r="U718" s="73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spans="1:135" ht="46.5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73"/>
      <c r="U719" s="73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spans="1:135" ht="46.5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73"/>
      <c r="U720" s="73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spans="1:135" ht="46.5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73"/>
      <c r="U721" s="73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spans="1:135" ht="46.5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73"/>
      <c r="U722" s="73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spans="1:135" ht="46.5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73"/>
      <c r="U723" s="7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spans="1:135" ht="46.5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73"/>
      <c r="U724" s="73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spans="1:135" ht="46.5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73"/>
      <c r="U725" s="73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spans="1:135" ht="46.5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73"/>
      <c r="U726" s="73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spans="1:135" ht="46.5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73"/>
      <c r="U727" s="73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spans="1:135" ht="46.5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73"/>
      <c r="U728" s="73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spans="1:135" ht="46.5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73"/>
      <c r="U729" s="73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spans="1:135" ht="46.5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73"/>
      <c r="U730" s="73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spans="1:135" ht="46.5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73"/>
      <c r="U731" s="73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spans="1:135" ht="46.5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73"/>
      <c r="U732" s="73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spans="1:135" ht="46.5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73"/>
      <c r="U733" s="7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spans="1:135" ht="46.5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73"/>
      <c r="U734" s="73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spans="1:135" ht="46.5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73"/>
      <c r="U735" s="73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spans="1:135" ht="46.5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73"/>
      <c r="U736" s="73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spans="1:135" ht="46.5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73"/>
      <c r="U737" s="73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spans="1:135" ht="46.5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73"/>
      <c r="U738" s="73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spans="1:135" ht="46.5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73"/>
      <c r="U739" s="73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spans="1:135" ht="46.5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73"/>
      <c r="U740" s="73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spans="1:135" ht="46.5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73"/>
      <c r="U741" s="73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spans="1:135" ht="46.5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73"/>
      <c r="U742" s="73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spans="1:135" ht="46.5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73"/>
      <c r="U743" s="7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spans="1:135" ht="46.5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73"/>
      <c r="U744" s="73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spans="1:135" ht="46.5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73"/>
      <c r="U745" s="73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spans="1:135" ht="46.5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73"/>
      <c r="U746" s="73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spans="1:135" ht="46.5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73"/>
      <c r="U747" s="73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spans="1:135" ht="46.5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73"/>
      <c r="U748" s="73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spans="1:135" ht="46.5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73"/>
      <c r="U749" s="73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spans="1:135" ht="46.5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73"/>
      <c r="U750" s="73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spans="1:135" ht="46.5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73"/>
      <c r="U751" s="73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spans="1:135" ht="46.5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73"/>
      <c r="U752" s="73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spans="1:135" ht="46.5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73"/>
      <c r="U753" s="7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spans="1:135" ht="46.5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73"/>
      <c r="U754" s="73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spans="1:135" ht="46.5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73"/>
      <c r="U755" s="73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spans="1:135" ht="46.5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73"/>
      <c r="U756" s="73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spans="1:135" ht="46.5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73"/>
      <c r="U757" s="73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spans="1:135" ht="46.5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73"/>
      <c r="U758" s="73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spans="1:135" ht="46.5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73"/>
      <c r="U759" s="73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spans="1:135" ht="46.5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73"/>
      <c r="U760" s="73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spans="1:135" ht="46.5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73"/>
      <c r="U761" s="73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spans="1:135" ht="46.5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73"/>
      <c r="U762" s="73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spans="1:135" ht="46.5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73"/>
      <c r="U763" s="7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spans="1:135" ht="46.5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73"/>
      <c r="U764" s="73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spans="1:135" ht="46.5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73"/>
      <c r="U765" s="73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spans="1:135" ht="46.5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73"/>
      <c r="U766" s="73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spans="1:135" ht="46.5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73"/>
      <c r="U767" s="73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spans="1:135" ht="46.5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73"/>
      <c r="U768" s="73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spans="1:135" ht="46.5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73"/>
      <c r="U769" s="73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spans="1:135" ht="46.5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73"/>
      <c r="U770" s="73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spans="1:135" ht="46.5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73"/>
      <c r="U771" s="73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spans="1:135" ht="46.5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73"/>
      <c r="U772" s="73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spans="1:135" ht="46.5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73"/>
      <c r="U773" s="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spans="1:135" ht="46.5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73"/>
      <c r="U774" s="73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spans="1:135" ht="46.5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73"/>
      <c r="U775" s="73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spans="1:135" ht="46.5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73"/>
      <c r="U776" s="73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spans="1:135" ht="46.5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73"/>
      <c r="U777" s="73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spans="1:135" ht="46.5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73"/>
      <c r="U778" s="73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spans="1:135" ht="46.5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73"/>
      <c r="U779" s="73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spans="1:135" ht="46.5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73"/>
      <c r="U780" s="73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spans="1:135" ht="46.5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73"/>
      <c r="U781" s="73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spans="1:135" ht="46.5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73"/>
      <c r="U782" s="73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spans="1:135" ht="46.5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73"/>
      <c r="U783" s="7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spans="1:135" ht="46.5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73"/>
      <c r="U784" s="73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spans="1:135" ht="46.5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73"/>
      <c r="U785" s="73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spans="1:135" ht="46.5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73"/>
      <c r="U786" s="73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spans="1:135" ht="46.5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73"/>
      <c r="U787" s="73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spans="1:135" ht="46.5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73"/>
      <c r="U788" s="73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spans="1:135" ht="46.5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73"/>
      <c r="U789" s="73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spans="1:135" ht="46.5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73"/>
      <c r="U790" s="73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spans="1:135" ht="46.5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73"/>
      <c r="U791" s="73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spans="1:135" ht="46.5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73"/>
      <c r="U792" s="73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spans="1:135" ht="46.5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73"/>
      <c r="U793" s="7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spans="1:135" ht="46.5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73"/>
      <c r="U794" s="73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spans="1:135" ht="46.5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73"/>
      <c r="U795" s="73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spans="1:135" ht="46.5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73"/>
      <c r="U796" s="73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spans="1:135" ht="46.5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73"/>
      <c r="U797" s="73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spans="1:135" ht="46.5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73"/>
      <c r="U798" s="73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spans="1:135" ht="46.5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73"/>
      <c r="U799" s="73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spans="1:135" ht="46.5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73"/>
      <c r="U800" s="73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spans="1:135" ht="46.5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73"/>
      <c r="U801" s="73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spans="1:135" ht="46.5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73"/>
      <c r="U802" s="73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spans="1:135" ht="46.5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73"/>
      <c r="U803" s="7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spans="1:135" ht="46.5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73"/>
      <c r="U804" s="73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spans="1:135" ht="46.5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73"/>
      <c r="U805" s="73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spans="1:135" ht="46.5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73"/>
      <c r="U806" s="73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spans="1:135" ht="46.5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73"/>
      <c r="U807" s="73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spans="1:135" ht="46.5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73"/>
      <c r="U808" s="73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spans="1:135" ht="46.5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73"/>
      <c r="U809" s="73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spans="1:135" ht="46.5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73"/>
      <c r="U810" s="73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spans="1:135" ht="46.5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73"/>
      <c r="U811" s="73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spans="1:135" ht="46.5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73"/>
      <c r="U812" s="73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spans="1:135" ht="46.5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73"/>
      <c r="U813" s="7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spans="1:135" ht="46.5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73"/>
      <c r="U814" s="73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spans="1:135" ht="46.5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73"/>
      <c r="U815" s="73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spans="1:135" ht="46.5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73"/>
      <c r="U816" s="73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spans="1:135" ht="46.5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73"/>
      <c r="U817" s="73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spans="1:135" ht="46.5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73"/>
      <c r="U818" s="73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spans="1:135" ht="46.5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73"/>
      <c r="U819" s="73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spans="1:135" ht="46.5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73"/>
      <c r="U820" s="73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spans="1:135" ht="46.5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73"/>
      <c r="U821" s="73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spans="1:135" ht="46.5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73"/>
      <c r="U822" s="73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spans="1:135" ht="46.5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73"/>
      <c r="U823" s="7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spans="1:135" ht="46.5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73"/>
      <c r="U824" s="73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spans="1:135" ht="46.5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73"/>
      <c r="U825" s="73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spans="1:135" ht="46.5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73"/>
      <c r="U826" s="73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spans="1:135" ht="46.5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73"/>
      <c r="U827" s="73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spans="1:135" ht="46.5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73"/>
      <c r="U828" s="73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spans="1:135" ht="46.5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73"/>
      <c r="U829" s="73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spans="1:135" ht="46.5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73"/>
      <c r="U830" s="73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spans="1:135" ht="46.5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73"/>
      <c r="U831" s="73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spans="1:135" ht="46.5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73"/>
      <c r="U832" s="73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spans="1:135" ht="46.5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73"/>
      <c r="U833" s="7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spans="1:135" ht="46.5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73"/>
      <c r="U834" s="73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spans="1:135" ht="46.5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73"/>
      <c r="U835" s="73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spans="1:135" ht="46.5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73"/>
      <c r="U836" s="73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spans="1:135" ht="46.5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73"/>
      <c r="U837" s="73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spans="1:135" ht="46.5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73"/>
      <c r="U838" s="73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spans="1:135" ht="46.5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73"/>
      <c r="U839" s="73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spans="1:135" ht="46.5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73"/>
      <c r="U840" s="73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spans="1:135" ht="46.5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73"/>
      <c r="U841" s="73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spans="1:135" ht="46.5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73"/>
      <c r="U842" s="73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spans="1:135" ht="46.5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73"/>
      <c r="U843" s="7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spans="1:135" ht="46.5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73"/>
      <c r="U844" s="73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spans="1:135" ht="46.5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73"/>
      <c r="U845" s="73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spans="1:135" ht="46.5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73"/>
      <c r="U846" s="73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spans="1:135" ht="46.5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73"/>
      <c r="U847" s="73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spans="1:135" ht="46.5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73"/>
      <c r="U848" s="73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spans="1:135" ht="46.5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73"/>
      <c r="U849" s="73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spans="1:135" ht="46.5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73"/>
      <c r="U850" s="73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spans="1:135" ht="46.5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73"/>
      <c r="U851" s="73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spans="1:135" ht="46.5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73"/>
      <c r="U852" s="73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spans="1:135" ht="46.5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73"/>
      <c r="U853" s="7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spans="1:135" ht="46.5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73"/>
      <c r="U854" s="73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spans="1:135" ht="46.5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73"/>
      <c r="U855" s="73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spans="1:135" ht="46.5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73"/>
      <c r="U856" s="73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spans="1:135" ht="46.5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73"/>
      <c r="U857" s="73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spans="1:135" ht="46.5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73"/>
      <c r="U858" s="73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spans="1:135" ht="46.5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73"/>
      <c r="U859" s="73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spans="1:135" ht="46.5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73"/>
      <c r="U860" s="73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spans="1:135" ht="46.5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73"/>
      <c r="U861" s="73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spans="1:135" ht="46.5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73"/>
      <c r="U862" s="73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spans="1:135" ht="46.5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73"/>
      <c r="U863" s="7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spans="1:135" ht="46.5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73"/>
      <c r="U864" s="73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spans="1:135" ht="46.5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73"/>
      <c r="U865" s="73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spans="1:135" ht="46.5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73"/>
      <c r="U866" s="73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spans="1:135" ht="46.5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73"/>
      <c r="U867" s="73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spans="1:135" ht="46.5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73"/>
      <c r="U868" s="73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spans="1:135" ht="46.5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73"/>
      <c r="U869" s="73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spans="1:135" ht="46.5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73"/>
      <c r="U870" s="73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spans="1:135" ht="46.5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73"/>
      <c r="U871" s="73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spans="1:135" ht="46.5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73"/>
      <c r="U872" s="73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spans="1:135" ht="46.5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73"/>
      <c r="U873" s="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spans="1:135" ht="46.5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73"/>
      <c r="U874" s="73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spans="1:135" ht="46.5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73"/>
      <c r="U875" s="73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spans="1:135" ht="46.5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73"/>
      <c r="U876" s="73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spans="1:135" ht="46.5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73"/>
      <c r="U877" s="73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spans="1:135" ht="46.5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73"/>
      <c r="U878" s="73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spans="1:135" ht="46.5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73"/>
      <c r="U879" s="73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spans="1:135" ht="46.5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73"/>
      <c r="U880" s="73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spans="1:135" ht="46.5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73"/>
      <c r="U881" s="73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spans="1:135" ht="46.5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73"/>
      <c r="U882" s="73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spans="1:135" ht="46.5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73"/>
      <c r="U883" s="7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spans="1:135" ht="46.5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73"/>
      <c r="U884" s="73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spans="1:135" ht="46.5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73"/>
      <c r="U885" s="73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spans="1:135" ht="46.5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73"/>
      <c r="U886" s="73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spans="1:135" ht="46.5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73"/>
      <c r="U887" s="73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spans="1:135" ht="46.5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73"/>
      <c r="U888" s="73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spans="1:135" ht="46.5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73"/>
      <c r="U889" s="73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spans="1:135" ht="46.5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73"/>
      <c r="U890" s="73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spans="1:135" ht="46.5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73"/>
      <c r="U891" s="73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spans="1:135" ht="46.5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73"/>
      <c r="U892" s="73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spans="1:135" ht="46.5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73"/>
      <c r="U893" s="7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spans="1:135" ht="46.5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73"/>
      <c r="U894" s="73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spans="1:135" ht="46.5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73"/>
      <c r="U895" s="73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spans="1:135" ht="46.5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73"/>
      <c r="U896" s="73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spans="1:135" ht="46.5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73"/>
      <c r="U897" s="73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spans="1:135" ht="46.5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73"/>
      <c r="U898" s="73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spans="1:135" ht="46.5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73"/>
      <c r="U899" s="73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spans="1:135" ht="46.5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73"/>
      <c r="U900" s="73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spans="1:135" ht="46.5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73"/>
      <c r="U901" s="73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spans="1:135" ht="46.5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73"/>
      <c r="U902" s="73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spans="1:135" ht="46.5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73"/>
      <c r="U903" s="7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spans="1:135" ht="46.5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73"/>
      <c r="U904" s="73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spans="1:135" ht="46.5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73"/>
      <c r="U905" s="73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spans="1:135" ht="46.5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73"/>
      <c r="U906" s="73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spans="1:135" ht="46.5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73"/>
      <c r="U907" s="73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spans="1:135" ht="46.5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73"/>
      <c r="U908" s="73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spans="1:135" ht="46.5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73"/>
      <c r="U909" s="73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spans="1:135" ht="46.5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73"/>
      <c r="U910" s="73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spans="1:135" ht="46.5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73"/>
      <c r="U911" s="73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spans="1:135" ht="46.5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73"/>
      <c r="U912" s="73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spans="1:135" ht="46.5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73"/>
      <c r="U913" s="7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spans="1:135" ht="46.5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73"/>
      <c r="U914" s="73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spans="1:135" ht="46.5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73"/>
      <c r="U915" s="73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spans="1:135" ht="46.5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73"/>
      <c r="U916" s="73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spans="1:135" ht="46.5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73"/>
      <c r="U917" s="73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spans="1:135" ht="46.5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73"/>
      <c r="U918" s="73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spans="1:135" ht="46.5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73"/>
      <c r="U919" s="73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spans="1:135" ht="46.5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73"/>
      <c r="U920" s="73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spans="1:135" ht="46.5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73"/>
      <c r="U921" s="73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spans="1:135" ht="46.5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73"/>
      <c r="U922" s="73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spans="1:135" ht="46.5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73"/>
      <c r="U923" s="7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spans="1:135" ht="46.5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73"/>
      <c r="U924" s="73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spans="1:135" ht="46.5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73"/>
      <c r="U925" s="73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spans="1:135" ht="46.5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73"/>
      <c r="U926" s="73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spans="1:135" ht="46.5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73"/>
      <c r="U927" s="73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spans="1:135" ht="46.5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73"/>
      <c r="U928" s="73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spans="1:135" ht="46.5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73"/>
      <c r="U929" s="73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spans="1:135" ht="46.5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73"/>
      <c r="U930" s="73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spans="1:135" ht="46.5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73"/>
      <c r="U931" s="73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spans="1:135" ht="46.5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73"/>
      <c r="U932" s="73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spans="1:135" ht="46.5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73"/>
      <c r="U933" s="7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spans="1:135" ht="46.5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73"/>
      <c r="U934" s="73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spans="1:135" ht="46.5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73"/>
      <c r="U935" s="73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spans="1:135" ht="46.5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73"/>
      <c r="U936" s="73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spans="1:135" ht="46.5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73"/>
      <c r="U937" s="73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spans="1:135" ht="46.5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73"/>
      <c r="U938" s="73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spans="1:135" ht="46.5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73"/>
      <c r="U939" s="73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spans="1:135" ht="46.5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73"/>
      <c r="U940" s="73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spans="1:135" ht="46.5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73"/>
      <c r="U941" s="73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spans="1:135" ht="46.5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73"/>
      <c r="U942" s="73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spans="1:135" ht="46.5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73"/>
      <c r="U943" s="7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spans="1:135" ht="46.5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73"/>
      <c r="U944" s="73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spans="1:135" ht="46.5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73"/>
      <c r="U945" s="73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spans="1:135" ht="46.5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73"/>
      <c r="U946" s="73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spans="1:135" ht="46.5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73"/>
      <c r="U947" s="73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spans="1:135" ht="46.5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73"/>
      <c r="U948" s="73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spans="1:135" ht="46.5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73"/>
      <c r="U949" s="73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spans="1:135" ht="46.5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73"/>
      <c r="U950" s="73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spans="1:135" ht="46.5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73"/>
      <c r="U951" s="73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spans="1:135" ht="46.5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73"/>
      <c r="U952" s="73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spans="1:135" ht="46.5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73"/>
      <c r="U953" s="7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spans="1:135" ht="46.5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73"/>
      <c r="U954" s="73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spans="1:135" ht="46.5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73"/>
      <c r="U955" s="73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spans="1:135" ht="46.5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73"/>
      <c r="U956" s="73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spans="1:135" ht="46.5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73"/>
      <c r="U957" s="73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spans="1:135" ht="46.5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73"/>
      <c r="U958" s="73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spans="1:135" ht="46.5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73"/>
      <c r="U959" s="73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spans="1:135" ht="46.5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73"/>
      <c r="U960" s="73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spans="1:135" ht="46.5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73"/>
      <c r="U961" s="73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spans="1:135" ht="46.5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73"/>
      <c r="U962" s="73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spans="1:135" ht="46.5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73"/>
      <c r="U963" s="7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spans="1:135" ht="46.5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73"/>
      <c r="U964" s="73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spans="1:135" ht="46.5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73"/>
      <c r="U965" s="73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spans="1:135" ht="46.5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73"/>
      <c r="U966" s="73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spans="1:135" ht="46.5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73"/>
      <c r="U967" s="73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phoneticPr fontId="0" type="noConversion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6"/>
  <sheetViews>
    <sheetView showGridLines="0" showZeros="0" workbookViewId="0">
      <selection sqref="A1:F1"/>
    </sheetView>
  </sheetViews>
  <sheetFormatPr defaultColWidth="9" defaultRowHeight="14.25" customHeight="1"/>
  <cols>
    <col min="1" max="1" width="42.5" style="49" customWidth="1"/>
    <col min="2" max="2" width="18.1640625" style="49" customWidth="1"/>
    <col min="3" max="3" width="33.33203125" style="49" customWidth="1"/>
    <col min="4" max="4" width="18.1640625" style="49" customWidth="1"/>
    <col min="5" max="5" width="33.33203125" style="49" customWidth="1"/>
    <col min="6" max="6" width="18.1640625" style="49" customWidth="1"/>
    <col min="7" max="16384" width="9" style="49"/>
  </cols>
  <sheetData>
    <row r="1" spans="1:11" ht="22.5" customHeight="1">
      <c r="A1" s="146" t="s">
        <v>110</v>
      </c>
      <c r="B1" s="146"/>
      <c r="C1" s="146"/>
      <c r="D1" s="146"/>
      <c r="E1" s="146"/>
      <c r="F1" s="146"/>
      <c r="J1"/>
      <c r="K1"/>
    </row>
    <row r="2" spans="1:11" s="19" customFormat="1" ht="21" customHeight="1">
      <c r="A2" s="1" t="s">
        <v>1</v>
      </c>
      <c r="B2" s="1"/>
      <c r="C2" s="1"/>
      <c r="D2" s="50"/>
      <c r="E2" s="1"/>
      <c r="F2" s="51" t="s">
        <v>92</v>
      </c>
      <c r="J2"/>
      <c r="K2"/>
    </row>
    <row r="3" spans="1:11" s="19" customFormat="1" ht="21" customHeight="1">
      <c r="A3" s="1"/>
      <c r="B3" s="1"/>
      <c r="C3" s="1"/>
      <c r="D3" s="50"/>
      <c r="E3" s="1"/>
      <c r="F3" s="51" t="s">
        <v>3</v>
      </c>
      <c r="J3"/>
      <c r="K3"/>
    </row>
    <row r="4" spans="1:11" s="21" customFormat="1" ht="17.45" customHeight="1">
      <c r="A4" s="147" t="s">
        <v>4</v>
      </c>
      <c r="B4" s="148"/>
      <c r="C4" s="147" t="s">
        <v>5</v>
      </c>
      <c r="D4" s="149"/>
      <c r="E4" s="149"/>
      <c r="F4" s="148"/>
      <c r="J4"/>
      <c r="K4"/>
    </row>
    <row r="5" spans="1:11" s="21" customFormat="1" ht="17.45" customHeight="1">
      <c r="A5" s="88" t="s">
        <v>6</v>
      </c>
      <c r="B5" s="107" t="s">
        <v>7</v>
      </c>
      <c r="C5" s="88" t="s">
        <v>8</v>
      </c>
      <c r="D5" s="107" t="s">
        <v>7</v>
      </c>
      <c r="E5" s="88" t="s">
        <v>9</v>
      </c>
      <c r="F5" s="107" t="s">
        <v>7</v>
      </c>
      <c r="G5" s="3"/>
      <c r="J5"/>
      <c r="K5"/>
    </row>
    <row r="6" spans="1:11" s="3" customFormat="1" ht="21" customHeight="1">
      <c r="A6" s="53" t="s">
        <v>10</v>
      </c>
      <c r="B6" s="108">
        <v>571.13</v>
      </c>
      <c r="C6" s="54" t="s">
        <v>11</v>
      </c>
      <c r="D6" s="108">
        <v>61.13</v>
      </c>
      <c r="E6" s="55" t="s">
        <v>12</v>
      </c>
      <c r="F6" s="108">
        <v>0</v>
      </c>
      <c r="J6" s="4"/>
      <c r="K6" s="4"/>
    </row>
    <row r="7" spans="1:11" s="3" customFormat="1" ht="21" customHeight="1">
      <c r="A7" s="58" t="s">
        <v>13</v>
      </c>
      <c r="B7" s="108">
        <v>0</v>
      </c>
      <c r="C7" s="56" t="s">
        <v>14</v>
      </c>
      <c r="D7" s="108">
        <v>54.73</v>
      </c>
      <c r="E7" s="55" t="s">
        <v>15</v>
      </c>
      <c r="F7" s="108">
        <v>0</v>
      </c>
      <c r="J7" s="4"/>
      <c r="K7" s="4"/>
    </row>
    <row r="8" spans="1:11" s="3" customFormat="1" ht="21" customHeight="1">
      <c r="A8" s="53" t="s">
        <v>16</v>
      </c>
      <c r="B8" s="108">
        <v>0</v>
      </c>
      <c r="C8" s="92" t="s">
        <v>93</v>
      </c>
      <c r="D8" s="108">
        <v>40.770000000000003</v>
      </c>
      <c r="E8" s="55" t="s">
        <v>18</v>
      </c>
      <c r="F8" s="108">
        <v>0</v>
      </c>
      <c r="J8" s="4"/>
      <c r="K8" s="4"/>
    </row>
    <row r="9" spans="1:11" s="3" customFormat="1" ht="21" customHeight="1">
      <c r="A9" s="53" t="s">
        <v>19</v>
      </c>
      <c r="B9" s="108">
        <v>0</v>
      </c>
      <c r="C9" s="92" t="s">
        <v>94</v>
      </c>
      <c r="D9" s="108">
        <v>9.43</v>
      </c>
      <c r="E9" s="55" t="s">
        <v>21</v>
      </c>
      <c r="F9" s="108">
        <v>0</v>
      </c>
      <c r="J9" s="4"/>
      <c r="K9" s="4"/>
    </row>
    <row r="10" spans="1:11" s="3" customFormat="1" ht="21" customHeight="1">
      <c r="A10" s="53" t="s">
        <v>22</v>
      </c>
      <c r="B10" s="108">
        <v>0</v>
      </c>
      <c r="C10" s="92" t="s">
        <v>95</v>
      </c>
      <c r="D10" s="108">
        <v>4.53</v>
      </c>
      <c r="E10" s="55" t="s">
        <v>24</v>
      </c>
      <c r="F10" s="108">
        <v>0</v>
      </c>
      <c r="J10" s="4"/>
      <c r="K10" s="4"/>
    </row>
    <row r="11" spans="1:11" s="3" customFormat="1" ht="21" customHeight="1">
      <c r="A11" s="53" t="s">
        <v>25</v>
      </c>
      <c r="B11" s="109">
        <v>0</v>
      </c>
      <c r="C11" s="92" t="s">
        <v>96</v>
      </c>
      <c r="D11" s="108">
        <v>0</v>
      </c>
      <c r="E11" s="55" t="s">
        <v>26</v>
      </c>
      <c r="F11" s="108">
        <v>557.16999999999996</v>
      </c>
      <c r="J11" s="4"/>
      <c r="K11" s="4"/>
    </row>
    <row r="12" spans="1:11" s="3" customFormat="1" ht="21" customHeight="1">
      <c r="A12" s="53" t="s">
        <v>27</v>
      </c>
      <c r="B12" s="112">
        <v>0</v>
      </c>
      <c r="C12" s="62" t="s">
        <v>17</v>
      </c>
      <c r="D12" s="108">
        <v>6.4</v>
      </c>
      <c r="E12" s="55" t="s">
        <v>28</v>
      </c>
      <c r="F12" s="108">
        <v>0</v>
      </c>
      <c r="J12" s="4"/>
      <c r="K12" s="4"/>
    </row>
    <row r="13" spans="1:11" s="3" customFormat="1" ht="21" customHeight="1">
      <c r="A13" s="53" t="s">
        <v>29</v>
      </c>
      <c r="B13" s="108">
        <v>0</v>
      </c>
      <c r="C13" s="92" t="s">
        <v>97</v>
      </c>
      <c r="D13" s="108">
        <v>6.35</v>
      </c>
      <c r="E13" s="55" t="s">
        <v>30</v>
      </c>
      <c r="F13" s="108">
        <v>6.04</v>
      </c>
      <c r="J13" s="4"/>
      <c r="K13" s="4"/>
    </row>
    <row r="14" spans="1:11" s="3" customFormat="1" ht="21" customHeight="1">
      <c r="A14" s="53"/>
      <c r="B14" s="108"/>
      <c r="C14" s="92" t="s">
        <v>98</v>
      </c>
      <c r="D14" s="108">
        <v>0</v>
      </c>
      <c r="E14" s="55" t="s">
        <v>32</v>
      </c>
      <c r="F14" s="108">
        <v>0</v>
      </c>
      <c r="J14" s="4"/>
      <c r="K14" s="4"/>
    </row>
    <row r="15" spans="1:11" s="3" customFormat="1" ht="21" customHeight="1">
      <c r="A15" s="58"/>
      <c r="B15" s="108"/>
      <c r="C15" s="92" t="s">
        <v>99</v>
      </c>
      <c r="D15" s="108">
        <v>0</v>
      </c>
      <c r="E15" s="55" t="s">
        <v>34</v>
      </c>
      <c r="F15" s="108">
        <v>3.39</v>
      </c>
      <c r="J15" s="4"/>
      <c r="K15" s="4"/>
    </row>
    <row r="16" spans="1:11" s="3" customFormat="1" ht="21" customHeight="1">
      <c r="A16" s="53"/>
      <c r="B16" s="108"/>
      <c r="C16" s="92" t="s">
        <v>100</v>
      </c>
      <c r="D16" s="108">
        <v>0</v>
      </c>
      <c r="E16" s="55" t="s">
        <v>36</v>
      </c>
      <c r="F16" s="108">
        <v>0</v>
      </c>
      <c r="J16" s="4"/>
      <c r="K16" s="4"/>
    </row>
    <row r="17" spans="1:6" s="3" customFormat="1" ht="21" customHeight="1">
      <c r="A17" s="53"/>
      <c r="B17" s="109"/>
      <c r="C17" s="92" t="s">
        <v>101</v>
      </c>
      <c r="D17" s="108">
        <v>0</v>
      </c>
      <c r="E17" s="55" t="s">
        <v>38</v>
      </c>
      <c r="F17" s="108">
        <v>0</v>
      </c>
    </row>
    <row r="18" spans="1:6" s="3" customFormat="1" ht="21" customHeight="1">
      <c r="A18" s="92"/>
      <c r="B18" s="110"/>
      <c r="C18" s="92" t="s">
        <v>102</v>
      </c>
      <c r="D18" s="108">
        <v>0</v>
      </c>
      <c r="E18" s="55" t="s">
        <v>40</v>
      </c>
      <c r="F18" s="108">
        <v>0</v>
      </c>
    </row>
    <row r="19" spans="1:6" s="3" customFormat="1" ht="21" customHeight="1">
      <c r="A19" s="92"/>
      <c r="B19" s="109"/>
      <c r="C19" s="92" t="s">
        <v>103</v>
      </c>
      <c r="D19" s="108">
        <v>0.05</v>
      </c>
      <c r="E19" s="55" t="s">
        <v>42</v>
      </c>
      <c r="F19" s="108">
        <v>0</v>
      </c>
    </row>
    <row r="20" spans="1:6" s="3" customFormat="1" ht="21" customHeight="1">
      <c r="A20" s="63"/>
      <c r="B20" s="109"/>
      <c r="C20" s="92" t="s">
        <v>104</v>
      </c>
      <c r="D20" s="113">
        <v>0</v>
      </c>
      <c r="E20" s="55" t="s">
        <v>91</v>
      </c>
      <c r="F20" s="108">
        <v>0</v>
      </c>
    </row>
    <row r="21" spans="1:6" s="3" customFormat="1" ht="21" customHeight="1">
      <c r="A21" s="63"/>
      <c r="B21" s="109"/>
      <c r="C21" s="92" t="s">
        <v>105</v>
      </c>
      <c r="D21" s="114">
        <v>0</v>
      </c>
      <c r="E21" s="58" t="s">
        <v>44</v>
      </c>
      <c r="F21" s="108">
        <v>0</v>
      </c>
    </row>
    <row r="22" spans="1:6" s="3" customFormat="1" ht="21" customHeight="1">
      <c r="A22" s="63"/>
      <c r="B22" s="109"/>
      <c r="C22" s="92" t="s">
        <v>106</v>
      </c>
      <c r="D22" s="115">
        <v>0</v>
      </c>
      <c r="E22" s="58" t="s">
        <v>45</v>
      </c>
      <c r="F22" s="108">
        <v>0</v>
      </c>
    </row>
    <row r="23" spans="1:6" s="3" customFormat="1" ht="21" customHeight="1">
      <c r="A23" s="63"/>
      <c r="B23" s="109"/>
      <c r="C23" s="92" t="s">
        <v>107</v>
      </c>
      <c r="D23" s="113">
        <v>0</v>
      </c>
      <c r="E23" s="55" t="s">
        <v>46</v>
      </c>
      <c r="F23" s="108">
        <v>0</v>
      </c>
    </row>
    <row r="24" spans="1:6" s="3" customFormat="1" ht="21" customHeight="1">
      <c r="A24" s="63"/>
      <c r="B24" s="109"/>
      <c r="C24" s="56" t="s">
        <v>20</v>
      </c>
      <c r="D24" s="116">
        <v>0</v>
      </c>
      <c r="E24" s="55" t="s">
        <v>47</v>
      </c>
      <c r="F24" s="108">
        <v>0</v>
      </c>
    </row>
    <row r="25" spans="1:6" s="3" customFormat="1" ht="21" customHeight="1">
      <c r="A25" s="62"/>
      <c r="B25" s="109"/>
      <c r="C25" s="54" t="s">
        <v>23</v>
      </c>
      <c r="D25" s="113">
        <v>510</v>
      </c>
      <c r="E25" s="55" t="s">
        <v>48</v>
      </c>
      <c r="F25" s="108">
        <v>4.53</v>
      </c>
    </row>
    <row r="26" spans="1:6" s="3" customFormat="1" ht="21" customHeight="1">
      <c r="A26" s="62"/>
      <c r="B26" s="109"/>
      <c r="C26" s="3" t="s">
        <v>14</v>
      </c>
      <c r="D26" s="117">
        <v>0</v>
      </c>
      <c r="E26" s="55" t="s">
        <v>49</v>
      </c>
      <c r="F26" s="108">
        <v>0</v>
      </c>
    </row>
    <row r="27" spans="1:6" s="3" customFormat="1" ht="21" customHeight="1">
      <c r="A27" s="62"/>
      <c r="B27" s="109"/>
      <c r="C27" s="56" t="s">
        <v>17</v>
      </c>
      <c r="D27" s="117">
        <v>10</v>
      </c>
      <c r="E27" s="55" t="s">
        <v>50</v>
      </c>
      <c r="F27" s="109">
        <v>0</v>
      </c>
    </row>
    <row r="28" spans="1:6" s="3" customFormat="1" ht="21" customHeight="1">
      <c r="A28" s="62"/>
      <c r="B28" s="109"/>
      <c r="C28" s="55" t="s">
        <v>20</v>
      </c>
      <c r="D28" s="117">
        <v>0</v>
      </c>
      <c r="E28" s="3" t="s">
        <v>111</v>
      </c>
      <c r="F28" s="110">
        <v>0</v>
      </c>
    </row>
    <row r="29" spans="1:6" s="3" customFormat="1" ht="21" customHeight="1">
      <c r="A29" s="62"/>
      <c r="B29" s="109"/>
      <c r="C29" s="56" t="s">
        <v>31</v>
      </c>
      <c r="D29" s="117">
        <v>0</v>
      </c>
      <c r="E29" s="55" t="s">
        <v>51</v>
      </c>
      <c r="F29" s="110">
        <v>0</v>
      </c>
    </row>
    <row r="30" spans="1:6" s="3" customFormat="1" ht="21" customHeight="1">
      <c r="A30" s="62"/>
      <c r="B30" s="109"/>
      <c r="C30" s="56" t="s">
        <v>33</v>
      </c>
      <c r="D30" s="117">
        <v>0</v>
      </c>
      <c r="E30" s="55" t="s">
        <v>52</v>
      </c>
      <c r="F30" s="110">
        <v>0</v>
      </c>
    </row>
    <row r="31" spans="1:6" s="3" customFormat="1" ht="21" customHeight="1">
      <c r="A31" s="62"/>
      <c r="B31" s="109"/>
      <c r="C31" s="56" t="s">
        <v>35</v>
      </c>
      <c r="D31" s="117">
        <v>0</v>
      </c>
      <c r="E31" s="55" t="s">
        <v>53</v>
      </c>
      <c r="F31" s="110">
        <v>0</v>
      </c>
    </row>
    <row r="32" spans="1:6" s="3" customFormat="1" ht="21" customHeight="1">
      <c r="A32" s="62"/>
      <c r="B32" s="109"/>
      <c r="C32" s="56" t="s">
        <v>37</v>
      </c>
      <c r="D32" s="117">
        <v>0</v>
      </c>
      <c r="E32" s="55" t="s">
        <v>54</v>
      </c>
      <c r="F32" s="110">
        <v>0</v>
      </c>
    </row>
    <row r="33" spans="1:11" s="3" customFormat="1" ht="21" customHeight="1">
      <c r="A33" s="62"/>
      <c r="B33" s="109"/>
      <c r="C33" s="61" t="s">
        <v>39</v>
      </c>
      <c r="D33" s="113">
        <v>500</v>
      </c>
      <c r="E33" s="55" t="s">
        <v>55</v>
      </c>
      <c r="F33" s="110">
        <v>0</v>
      </c>
      <c r="I33" s="4"/>
      <c r="J33" s="4"/>
      <c r="K33" s="4"/>
    </row>
    <row r="34" spans="1:11" s="3" customFormat="1" ht="21" customHeight="1">
      <c r="A34" s="62"/>
      <c r="B34" s="109"/>
      <c r="C34" s="61" t="s">
        <v>41</v>
      </c>
      <c r="D34" s="114">
        <v>0</v>
      </c>
      <c r="E34" s="55" t="s">
        <v>56</v>
      </c>
      <c r="F34" s="110">
        <v>0</v>
      </c>
      <c r="I34" s="4"/>
      <c r="J34" s="4"/>
      <c r="K34" s="4"/>
    </row>
    <row r="35" spans="1:11" s="3" customFormat="1" ht="21" customHeight="1">
      <c r="A35" s="62"/>
      <c r="B35" s="109"/>
      <c r="C35" s="61" t="s">
        <v>43</v>
      </c>
      <c r="D35" s="118">
        <v>0</v>
      </c>
      <c r="E35" s="64"/>
      <c r="F35" s="111"/>
      <c r="I35" s="4"/>
      <c r="J35" s="4"/>
      <c r="K35" s="4"/>
    </row>
    <row r="36" spans="1:11" s="3" customFormat="1" ht="17.45" customHeight="1">
      <c r="A36" s="52" t="s">
        <v>108</v>
      </c>
      <c r="B36" s="109">
        <v>571.13</v>
      </c>
      <c r="C36" s="119" t="s">
        <v>109</v>
      </c>
      <c r="D36" s="120" t="s">
        <v>57</v>
      </c>
      <c r="E36" s="119" t="s">
        <v>109</v>
      </c>
      <c r="F36" s="120" t="s">
        <v>57</v>
      </c>
      <c r="I36" s="4"/>
      <c r="J36" s="4"/>
      <c r="K36" s="4"/>
    </row>
    <row r="37" spans="1:11" ht="14.25" customHeight="1">
      <c r="A37" s="65"/>
      <c r="B37" s="65"/>
      <c r="I37"/>
      <c r="J37"/>
      <c r="K37"/>
    </row>
    <row r="38" spans="1:11" ht="14.25" customHeight="1">
      <c r="A38" s="66"/>
      <c r="I38"/>
      <c r="J38"/>
      <c r="K38"/>
    </row>
    <row r="39" spans="1:11" ht="14.25" customHeight="1">
      <c r="A39"/>
      <c r="B39"/>
      <c r="C39"/>
      <c r="D39"/>
      <c r="E39"/>
      <c r="F39"/>
      <c r="G39"/>
      <c r="H39"/>
      <c r="I39"/>
      <c r="J39"/>
      <c r="K39"/>
    </row>
    <row r="40" spans="1:11" ht="14.25" customHeight="1">
      <c r="A40"/>
      <c r="B40"/>
      <c r="C40"/>
      <c r="D40"/>
      <c r="E40"/>
      <c r="F40"/>
      <c r="G40"/>
      <c r="H40"/>
      <c r="I40"/>
      <c r="J40"/>
      <c r="K40"/>
    </row>
    <row r="41" spans="1:11" ht="14.25" customHeight="1">
      <c r="A41"/>
      <c r="B41"/>
      <c r="C41"/>
      <c r="D41"/>
      <c r="E41"/>
      <c r="F41"/>
      <c r="G41"/>
      <c r="H41"/>
      <c r="I41"/>
      <c r="J41"/>
      <c r="K41"/>
    </row>
    <row r="42" spans="1:11" ht="14.25" customHeight="1">
      <c r="A42" s="66"/>
      <c r="I42"/>
      <c r="J42"/>
      <c r="K42"/>
    </row>
    <row r="43" spans="1:11" ht="14.25" customHeight="1">
      <c r="A43"/>
      <c r="B43"/>
      <c r="C43"/>
      <c r="D43"/>
      <c r="E43"/>
      <c r="F43"/>
      <c r="G43"/>
      <c r="H43"/>
      <c r="I43"/>
      <c r="J43"/>
      <c r="K43"/>
    </row>
    <row r="44" spans="1:11" ht="14.25" customHeight="1">
      <c r="A44"/>
      <c r="B44"/>
      <c r="C44"/>
      <c r="D44"/>
      <c r="E44"/>
      <c r="F44"/>
      <c r="G44"/>
      <c r="H44"/>
      <c r="I44"/>
      <c r="J44"/>
      <c r="K44"/>
    </row>
    <row r="45" spans="1:11" ht="14.25" customHeight="1">
      <c r="A45"/>
      <c r="B45"/>
      <c r="C45"/>
      <c r="D45"/>
      <c r="E45"/>
      <c r="F45"/>
      <c r="G45"/>
      <c r="H45"/>
      <c r="I45"/>
      <c r="J45"/>
      <c r="K45"/>
    </row>
    <row r="46" spans="1:11" ht="14.25" customHeight="1">
      <c r="A46" s="66"/>
      <c r="I46"/>
      <c r="J46"/>
      <c r="K46"/>
    </row>
    <row r="47" spans="1:11" ht="14.25" customHeight="1">
      <c r="A47"/>
      <c r="B47"/>
      <c r="C47"/>
      <c r="D47"/>
      <c r="E47"/>
      <c r="F47"/>
      <c r="G47"/>
      <c r="H47"/>
      <c r="I47"/>
      <c r="J47"/>
      <c r="K47"/>
    </row>
    <row r="48" spans="1:11" ht="14.25" customHeight="1">
      <c r="A48"/>
      <c r="B48"/>
      <c r="C48"/>
      <c r="D48"/>
      <c r="E48"/>
      <c r="F48"/>
      <c r="G48"/>
      <c r="H48"/>
      <c r="I48"/>
      <c r="J48"/>
      <c r="K48"/>
    </row>
    <row r="49" spans="1:11" ht="14.25" customHeight="1">
      <c r="A49"/>
      <c r="B49"/>
      <c r="C49"/>
      <c r="D49"/>
      <c r="E49"/>
      <c r="F49"/>
      <c r="G49"/>
      <c r="H49"/>
      <c r="I49"/>
      <c r="J49"/>
      <c r="K49"/>
    </row>
    <row r="50" spans="1:11" ht="14.25" customHeight="1">
      <c r="A50" s="66"/>
      <c r="B50"/>
      <c r="C50"/>
      <c r="D50"/>
      <c r="E50"/>
      <c r="F50"/>
      <c r="G50"/>
      <c r="H50"/>
      <c r="I50"/>
      <c r="J50"/>
      <c r="K50"/>
    </row>
    <row r="51" spans="1:11" ht="14.25" customHeight="1">
      <c r="A51"/>
      <c r="B51"/>
      <c r="C51"/>
      <c r="D51"/>
      <c r="E51"/>
      <c r="F51"/>
      <c r="G51"/>
      <c r="H51"/>
      <c r="I51"/>
      <c r="J51"/>
      <c r="K51"/>
    </row>
    <row r="52" spans="1:11" ht="14.25" customHeight="1">
      <c r="A52"/>
      <c r="B52"/>
      <c r="C52"/>
      <c r="D52"/>
      <c r="E52"/>
      <c r="F52"/>
      <c r="G52"/>
      <c r="H52"/>
      <c r="I52"/>
      <c r="J52"/>
      <c r="K52"/>
    </row>
    <row r="53" spans="1:11" ht="14.25" customHeight="1">
      <c r="A53"/>
      <c r="B53"/>
      <c r="C53"/>
      <c r="D53"/>
      <c r="E53"/>
      <c r="F53"/>
      <c r="G53"/>
      <c r="H53"/>
      <c r="I53"/>
      <c r="J53"/>
      <c r="K53"/>
    </row>
    <row r="54" spans="1:11" ht="14.25" customHeight="1">
      <c r="A54"/>
      <c r="B54"/>
      <c r="C54"/>
      <c r="D54"/>
      <c r="E54"/>
      <c r="F54"/>
      <c r="G54"/>
      <c r="H54"/>
      <c r="I54"/>
      <c r="J54"/>
      <c r="K54"/>
    </row>
    <row r="55" spans="1:11" ht="14.25" customHeight="1">
      <c r="A55"/>
      <c r="B55"/>
      <c r="C55"/>
      <c r="D55"/>
      <c r="E55"/>
      <c r="F55"/>
      <c r="G55"/>
      <c r="H55"/>
      <c r="I55"/>
      <c r="J55"/>
      <c r="K55"/>
    </row>
    <row r="56" spans="1:11" ht="14.25" customHeight="1">
      <c r="A56"/>
      <c r="B56"/>
      <c r="C56"/>
      <c r="D56"/>
      <c r="E56"/>
      <c r="F56"/>
      <c r="G56"/>
      <c r="H56"/>
      <c r="I56"/>
      <c r="J56"/>
      <c r="K56"/>
    </row>
    <row r="57" spans="1:11" ht="14.25" customHeight="1">
      <c r="A57"/>
      <c r="B57"/>
      <c r="C57"/>
      <c r="D57"/>
      <c r="E57"/>
      <c r="F57"/>
      <c r="G57"/>
      <c r="H57"/>
      <c r="I57"/>
      <c r="J57"/>
      <c r="K57"/>
    </row>
    <row r="58" spans="1:11" ht="14.25" customHeight="1">
      <c r="A58"/>
      <c r="B58"/>
      <c r="C58"/>
      <c r="D58"/>
      <c r="E58"/>
      <c r="F58"/>
      <c r="G58"/>
      <c r="H58"/>
      <c r="I58"/>
      <c r="J58"/>
      <c r="K58"/>
    </row>
    <row r="59" spans="1:11" ht="14.25" customHeight="1">
      <c r="A59"/>
      <c r="B59"/>
      <c r="C59"/>
      <c r="D59"/>
      <c r="E59"/>
      <c r="F59"/>
      <c r="G59"/>
      <c r="H59"/>
      <c r="I59"/>
      <c r="J59"/>
      <c r="K59"/>
    </row>
    <row r="60" spans="1:11" ht="14.25" customHeight="1">
      <c r="A60"/>
      <c r="B60"/>
      <c r="C60"/>
      <c r="D60"/>
      <c r="E60"/>
      <c r="F60"/>
      <c r="G60"/>
      <c r="H60"/>
      <c r="I60"/>
      <c r="J60"/>
      <c r="K60"/>
    </row>
    <row r="61" spans="1:11" ht="14.25" customHeight="1">
      <c r="A61"/>
      <c r="B61"/>
      <c r="C61"/>
      <c r="D61"/>
      <c r="E61"/>
      <c r="F61"/>
      <c r="G61"/>
      <c r="H61"/>
      <c r="I61"/>
      <c r="J61"/>
      <c r="K61"/>
    </row>
    <row r="62" spans="1:11" ht="14.25" customHeight="1">
      <c r="A62"/>
      <c r="B62"/>
      <c r="C62"/>
      <c r="D62"/>
      <c r="E62"/>
      <c r="F62"/>
      <c r="G62"/>
      <c r="H62"/>
      <c r="I62"/>
      <c r="J62"/>
      <c r="K62"/>
    </row>
    <row r="63" spans="1:11" ht="14.25" customHeight="1">
      <c r="A63"/>
      <c r="B63"/>
      <c r="C63"/>
      <c r="D63"/>
      <c r="E63"/>
      <c r="F63"/>
      <c r="G63"/>
      <c r="H63"/>
      <c r="I63"/>
      <c r="J63"/>
      <c r="K63"/>
    </row>
    <row r="64" spans="1:11" ht="14.25" customHeight="1">
      <c r="A64"/>
      <c r="B64"/>
      <c r="C64"/>
      <c r="D64"/>
      <c r="E64"/>
      <c r="F64"/>
      <c r="G64"/>
      <c r="H64"/>
      <c r="I64"/>
      <c r="J64"/>
      <c r="K64"/>
    </row>
    <row r="65" spans="1:11" ht="14.25" customHeight="1">
      <c r="A65"/>
      <c r="B65"/>
      <c r="C65"/>
      <c r="D65"/>
      <c r="E65"/>
      <c r="F65"/>
      <c r="G65"/>
      <c r="H65"/>
      <c r="I65"/>
      <c r="J65"/>
      <c r="K65"/>
    </row>
    <row r="66" spans="1:11" ht="14.25" customHeight="1">
      <c r="A66"/>
      <c r="B66"/>
      <c r="C66"/>
      <c r="D66"/>
      <c r="E66"/>
      <c r="F66"/>
      <c r="G66"/>
      <c r="H66"/>
      <c r="I66"/>
      <c r="J66"/>
      <c r="K66"/>
    </row>
    <row r="67" spans="1:11" ht="14.25" customHeight="1">
      <c r="A67"/>
      <c r="B67"/>
      <c r="C67"/>
      <c r="D67"/>
      <c r="E67"/>
      <c r="F67"/>
      <c r="G67"/>
      <c r="H67"/>
      <c r="I67"/>
      <c r="J67"/>
      <c r="K67"/>
    </row>
    <row r="68" spans="1:11" ht="14.25" customHeight="1">
      <c r="A68" s="66"/>
      <c r="B68"/>
      <c r="C68"/>
      <c r="D68"/>
      <c r="E68"/>
      <c r="F68"/>
      <c r="G68"/>
      <c r="H68"/>
      <c r="I68"/>
      <c r="J68"/>
      <c r="K68"/>
    </row>
    <row r="69" spans="1:11" ht="14.25" customHeight="1">
      <c r="A69"/>
      <c r="B69"/>
      <c r="C69"/>
      <c r="D69"/>
      <c r="E69"/>
      <c r="F69"/>
      <c r="G69"/>
      <c r="H69"/>
      <c r="I69"/>
      <c r="J69"/>
      <c r="K69"/>
    </row>
    <row r="70" spans="1:11" ht="14.25" customHeight="1">
      <c r="A70" s="66"/>
      <c r="B70"/>
      <c r="C70"/>
      <c r="D70"/>
      <c r="E70"/>
      <c r="F70"/>
      <c r="G70"/>
      <c r="H70"/>
      <c r="I70"/>
      <c r="J70"/>
      <c r="K70"/>
    </row>
    <row r="71" spans="1:11" ht="14.25" customHeight="1">
      <c r="A71"/>
      <c r="B71"/>
      <c r="C71"/>
      <c r="D71"/>
      <c r="E71"/>
      <c r="F71"/>
      <c r="G71"/>
      <c r="H71"/>
      <c r="I71"/>
      <c r="J71"/>
      <c r="K71"/>
    </row>
    <row r="72" spans="1:11" ht="14.25" customHeight="1">
      <c r="A72"/>
      <c r="B72"/>
      <c r="C72"/>
      <c r="D72"/>
      <c r="E72"/>
      <c r="F72"/>
      <c r="G72"/>
      <c r="H72"/>
      <c r="I72"/>
      <c r="J72"/>
      <c r="K72"/>
    </row>
    <row r="73" spans="1:11" ht="14.25" customHeight="1">
      <c r="A73"/>
      <c r="B73"/>
      <c r="C73"/>
      <c r="D73"/>
      <c r="E73"/>
      <c r="F73"/>
      <c r="G73"/>
      <c r="H73"/>
      <c r="I73"/>
      <c r="J73"/>
      <c r="K73"/>
    </row>
    <row r="74" spans="1:11" ht="14.25" customHeight="1">
      <c r="A74"/>
      <c r="B74"/>
      <c r="C74"/>
      <c r="D74"/>
      <c r="E74"/>
      <c r="F74"/>
      <c r="G74"/>
      <c r="H74"/>
      <c r="I74"/>
      <c r="J74"/>
      <c r="K74"/>
    </row>
    <row r="75" spans="1:11" ht="14.25" customHeight="1">
      <c r="A75"/>
      <c r="B75"/>
      <c r="C75"/>
      <c r="D75"/>
      <c r="E75"/>
      <c r="F75"/>
      <c r="G75"/>
      <c r="H75"/>
      <c r="I75"/>
      <c r="J75"/>
      <c r="K75"/>
    </row>
    <row r="76" spans="1:11" ht="14.25" customHeight="1">
      <c r="A76"/>
      <c r="B76"/>
      <c r="C76"/>
      <c r="D76"/>
      <c r="E76"/>
      <c r="F76"/>
      <c r="G76"/>
      <c r="H76"/>
      <c r="I76"/>
      <c r="J76"/>
      <c r="K76"/>
    </row>
    <row r="77" spans="1:11" ht="14.25" customHeight="1">
      <c r="A77"/>
      <c r="B77"/>
      <c r="C77"/>
      <c r="D77"/>
      <c r="E77"/>
      <c r="F77"/>
      <c r="G77"/>
      <c r="H77"/>
      <c r="I77"/>
      <c r="J77"/>
      <c r="K77"/>
    </row>
    <row r="78" spans="1:11" ht="14.25" customHeight="1">
      <c r="A78"/>
      <c r="B78"/>
      <c r="C78"/>
      <c r="D78"/>
      <c r="E78"/>
      <c r="F78"/>
      <c r="G78"/>
      <c r="H78"/>
      <c r="I78"/>
      <c r="J78"/>
      <c r="K78"/>
    </row>
    <row r="79" spans="1:11" ht="14.25" customHeight="1">
      <c r="A79"/>
      <c r="B79"/>
      <c r="C79"/>
      <c r="D79"/>
      <c r="E79"/>
      <c r="F79"/>
      <c r="G79"/>
      <c r="H79"/>
      <c r="I79"/>
      <c r="J79"/>
      <c r="K79"/>
    </row>
    <row r="80" spans="1:11" ht="14.25" customHeight="1">
      <c r="A80"/>
      <c r="B80"/>
      <c r="C80"/>
      <c r="D80"/>
      <c r="E80"/>
      <c r="F80"/>
      <c r="G80"/>
      <c r="H80"/>
      <c r="I80"/>
      <c r="J80"/>
      <c r="K80"/>
    </row>
    <row r="81" spans="1:11" ht="14.25" customHeight="1">
      <c r="A81"/>
      <c r="B81"/>
      <c r="C81"/>
      <c r="D81"/>
      <c r="E81"/>
      <c r="F81"/>
      <c r="G81"/>
      <c r="H81"/>
      <c r="I81"/>
      <c r="J81"/>
      <c r="K81"/>
    </row>
    <row r="82" spans="1:11" ht="14.25" customHeight="1">
      <c r="A82"/>
      <c r="B82"/>
      <c r="C82"/>
      <c r="D82"/>
      <c r="E82"/>
      <c r="F82"/>
      <c r="G82"/>
      <c r="H82"/>
      <c r="I82"/>
      <c r="J82"/>
      <c r="K82"/>
    </row>
    <row r="83" spans="1:11" ht="15" customHeight="1">
      <c r="A83" s="67"/>
      <c r="B83"/>
      <c r="C83"/>
      <c r="D83"/>
      <c r="E83"/>
      <c r="F83"/>
      <c r="G83"/>
      <c r="H83"/>
      <c r="I83"/>
      <c r="J83"/>
      <c r="K83"/>
    </row>
    <row r="84" spans="1:11" ht="14.25" customHeight="1">
      <c r="A84" s="66"/>
      <c r="B84"/>
      <c r="C84"/>
      <c r="D84"/>
      <c r="E84"/>
      <c r="F84"/>
      <c r="G84"/>
      <c r="H84"/>
      <c r="I84"/>
      <c r="J84"/>
      <c r="K84"/>
    </row>
    <row r="85" spans="1:11" ht="15" customHeight="1">
      <c r="A85" s="67"/>
      <c r="B85"/>
      <c r="C85"/>
      <c r="D85"/>
      <c r="E85"/>
      <c r="F85"/>
      <c r="G85"/>
      <c r="H85"/>
      <c r="I85"/>
      <c r="J85"/>
      <c r="K85"/>
    </row>
    <row r="86" spans="1:11" ht="14.25" customHeight="1">
      <c r="A86" s="66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honeticPr fontId="0" type="noConversion"/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15"/>
  <sheetViews>
    <sheetView showGridLines="0" showZeros="0" workbookViewId="0"/>
  </sheetViews>
  <sheetFormatPr defaultColWidth="9.1640625" defaultRowHeight="20.100000000000001" customHeight="1"/>
  <cols>
    <col min="1" max="1" width="22.33203125" style="2" customWidth="1"/>
    <col min="2" max="2" width="30" style="2" customWidth="1"/>
    <col min="3" max="3" width="19.6640625" style="31" customWidth="1"/>
    <col min="4" max="9" width="16.5" style="31" customWidth="1"/>
    <col min="10" max="10" width="16.5" style="21" customWidth="1"/>
    <col min="11" max="11" width="16.5" style="31" customWidth="1"/>
    <col min="12" max="212" width="9" style="21" customWidth="1"/>
    <col min="213" max="246" width="9" customWidth="1"/>
  </cols>
  <sheetData>
    <row r="1" spans="1:212" ht="24.75" customHeight="1">
      <c r="A1" s="5" t="s">
        <v>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</row>
    <row r="2" spans="1:212" s="19" customFormat="1" ht="18.75" customHeight="1">
      <c r="A2" s="39"/>
      <c r="B2" s="39"/>
      <c r="C2" s="39"/>
      <c r="D2" s="39"/>
      <c r="E2" s="39"/>
      <c r="F2" s="39"/>
      <c r="G2" s="39"/>
      <c r="H2" s="39"/>
      <c r="I2" s="39"/>
      <c r="J2" s="21"/>
      <c r="K2" s="32" t="s">
        <v>59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</row>
    <row r="3" spans="1:212" s="1" customFormat="1" ht="20.100000000000001" customHeight="1">
      <c r="A3" s="7"/>
      <c r="B3" s="48"/>
      <c r="C3" s="46"/>
      <c r="D3" s="33"/>
      <c r="E3" s="33"/>
      <c r="F3" s="33"/>
      <c r="G3" s="33"/>
      <c r="H3" s="33"/>
      <c r="I3" s="33"/>
      <c r="J3" s="3"/>
      <c r="K3" s="32" t="s">
        <v>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</row>
    <row r="4" spans="1:212" s="19" customFormat="1" ht="20.100000000000001" customHeight="1">
      <c r="A4" s="150" t="s">
        <v>60</v>
      </c>
      <c r="B4" s="150" t="s">
        <v>61</v>
      </c>
      <c r="C4" s="152" t="s">
        <v>62</v>
      </c>
      <c r="D4" s="154" t="s">
        <v>63</v>
      </c>
      <c r="E4" s="158" t="s">
        <v>64</v>
      </c>
      <c r="F4" s="154" t="s">
        <v>65</v>
      </c>
      <c r="G4" s="154" t="s">
        <v>66</v>
      </c>
      <c r="H4" s="154" t="s">
        <v>67</v>
      </c>
      <c r="I4" s="154" t="s">
        <v>68</v>
      </c>
      <c r="J4" s="154" t="s">
        <v>69</v>
      </c>
      <c r="K4" s="156" t="s">
        <v>70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</row>
    <row r="5" spans="1:212" s="19" customFormat="1" ht="24" customHeight="1">
      <c r="A5" s="151"/>
      <c r="B5" s="151"/>
      <c r="C5" s="153"/>
      <c r="D5" s="155"/>
      <c r="E5" s="159"/>
      <c r="F5" s="155"/>
      <c r="G5" s="155"/>
      <c r="H5" s="155"/>
      <c r="I5" s="155"/>
      <c r="J5" s="155"/>
      <c r="K5" s="157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pans="1:212" s="4" customFormat="1" ht="18" customHeight="1">
      <c r="A6" s="121"/>
      <c r="B6" s="122" t="s">
        <v>62</v>
      </c>
      <c r="C6" s="123">
        <f t="shared" ref="C6:K7" si="0">C7</f>
        <v>571.13</v>
      </c>
      <c r="D6" s="123">
        <f t="shared" si="0"/>
        <v>571.13</v>
      </c>
      <c r="E6" s="123">
        <f t="shared" si="0"/>
        <v>0</v>
      </c>
      <c r="F6" s="123">
        <f t="shared" si="0"/>
        <v>0</v>
      </c>
      <c r="G6" s="123">
        <f t="shared" si="0"/>
        <v>0</v>
      </c>
      <c r="H6" s="123">
        <f t="shared" si="0"/>
        <v>0</v>
      </c>
      <c r="I6" s="59">
        <f t="shared" si="0"/>
        <v>0</v>
      </c>
      <c r="J6" s="123">
        <f t="shared" si="0"/>
        <v>0</v>
      </c>
      <c r="K6" s="59">
        <f t="shared" si="0"/>
        <v>0</v>
      </c>
      <c r="L6" s="3"/>
    </row>
    <row r="7" spans="1:212" ht="18" customHeight="1">
      <c r="A7" s="121" t="s">
        <v>211</v>
      </c>
      <c r="B7" s="122"/>
      <c r="C7" s="123">
        <f t="shared" si="0"/>
        <v>571.13</v>
      </c>
      <c r="D7" s="123">
        <f t="shared" si="0"/>
        <v>571.13</v>
      </c>
      <c r="E7" s="123">
        <f t="shared" si="0"/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59">
        <f t="shared" si="0"/>
        <v>0</v>
      </c>
      <c r="J7" s="123">
        <f t="shared" si="0"/>
        <v>0</v>
      </c>
      <c r="K7" s="59">
        <f t="shared" si="0"/>
        <v>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</row>
    <row r="8" spans="1:212" ht="18" customHeight="1">
      <c r="A8" s="121" t="s">
        <v>252</v>
      </c>
      <c r="B8" s="122" t="s">
        <v>253</v>
      </c>
      <c r="C8" s="123">
        <v>571.13</v>
      </c>
      <c r="D8" s="123">
        <v>571.13</v>
      </c>
      <c r="E8" s="123">
        <v>0</v>
      </c>
      <c r="F8" s="123">
        <v>0</v>
      </c>
      <c r="G8" s="123">
        <v>0</v>
      </c>
      <c r="H8" s="123">
        <v>0</v>
      </c>
      <c r="I8" s="59">
        <v>0</v>
      </c>
      <c r="J8" s="123">
        <v>0</v>
      </c>
      <c r="K8" s="59"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</row>
    <row r="9" spans="1:212" ht="20.100000000000001" customHeight="1">
      <c r="J9" s="3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</row>
    <row r="10" spans="1:212" ht="20.100000000000001" customHeight="1">
      <c r="J10" s="3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</row>
    <row r="11" spans="1:212" ht="20.100000000000001" customHeight="1">
      <c r="J11" s="3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</row>
    <row r="12" spans="1:212" ht="20.100000000000001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</row>
    <row r="13" spans="1:212" ht="20.100000000000001" customHeight="1">
      <c r="J13" s="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</row>
    <row r="14" spans="1:212" ht="20.100000000000001" customHeight="1">
      <c r="J14" s="3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</row>
    <row r="15" spans="1:212" ht="20.100000000000001" customHeight="1">
      <c r="J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</row>
  </sheetData>
  <sheetProtection formatCells="0" formatColumns="0" formatRows="0"/>
  <mergeCells count="11">
    <mergeCell ref="K4:K5"/>
    <mergeCell ref="E4:E5"/>
    <mergeCell ref="F4:F5"/>
    <mergeCell ref="G4:G5"/>
    <mergeCell ref="H4:H5"/>
    <mergeCell ref="J4:J5"/>
    <mergeCell ref="A4:A5"/>
    <mergeCell ref="B4:B5"/>
    <mergeCell ref="C4:C5"/>
    <mergeCell ref="D4:D5"/>
    <mergeCell ref="I4:I5"/>
  </mergeCells>
  <phoneticPr fontId="0" type="noConversion"/>
  <printOptions horizontalCentered="1"/>
  <pageMargins left="0.79" right="0.79" top="0.79" bottom="0.79" header="0" footer="0"/>
  <pageSetup paperSize="12" scale="72" fitToHeight="1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"/>
  <sheetViews>
    <sheetView showGridLines="0" showZeros="0" workbookViewId="0"/>
  </sheetViews>
  <sheetFormatPr defaultColWidth="9.1640625" defaultRowHeight="11.25"/>
  <cols>
    <col min="1" max="3" width="5.1640625" customWidth="1"/>
    <col min="4" max="4" width="32.5" customWidth="1"/>
    <col min="5" max="5" width="15.33203125" customWidth="1"/>
    <col min="7" max="13" width="8.6640625" customWidth="1"/>
    <col min="16" max="20" width="10.6640625" customWidth="1"/>
  </cols>
  <sheetData>
    <row r="1" spans="1:20" ht="20.100000000000001" customHeight="1">
      <c r="A1" s="2"/>
      <c r="B1" s="2"/>
      <c r="C1" s="2"/>
      <c r="D1" s="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"/>
      <c r="Q1" s="3"/>
      <c r="R1" s="3"/>
      <c r="S1" s="3"/>
      <c r="T1" s="3"/>
    </row>
    <row r="2" spans="1:20" ht="26.25" customHeight="1">
      <c r="A2" s="13" t="s">
        <v>254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34"/>
      <c r="Q2" s="34"/>
      <c r="R2" s="35"/>
      <c r="S2" s="35"/>
      <c r="T2" s="35"/>
    </row>
    <row r="3" spans="1:20" ht="20.100000000000001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2" t="s">
        <v>255</v>
      </c>
      <c r="P3" s="36"/>
      <c r="Q3" s="36"/>
      <c r="R3" s="37"/>
      <c r="S3" s="37"/>
      <c r="T3" s="37"/>
    </row>
    <row r="4" spans="1:20" ht="20.100000000000001" customHeight="1">
      <c r="A4" s="7"/>
      <c r="B4" s="8"/>
      <c r="C4" s="8"/>
      <c r="D4" s="8"/>
      <c r="E4" s="33"/>
      <c r="F4" s="33"/>
      <c r="G4" s="33"/>
      <c r="H4" s="33"/>
      <c r="I4" s="33"/>
      <c r="J4" s="33"/>
      <c r="K4" s="33"/>
      <c r="L4" s="33"/>
      <c r="M4" s="33"/>
      <c r="N4" s="33"/>
      <c r="O4" s="32" t="s">
        <v>76</v>
      </c>
      <c r="P4" s="1"/>
      <c r="Q4" s="1"/>
      <c r="R4" s="1"/>
      <c r="S4" s="1"/>
      <c r="T4" s="1"/>
    </row>
    <row r="5" spans="1:20" ht="20.100000000000001" customHeight="1">
      <c r="A5" s="166" t="s">
        <v>71</v>
      </c>
      <c r="B5" s="167"/>
      <c r="C5" s="168"/>
      <c r="D5" s="169" t="s">
        <v>256</v>
      </c>
      <c r="E5" s="160" t="s">
        <v>77</v>
      </c>
      <c r="F5" s="160" t="s">
        <v>80</v>
      </c>
      <c r="G5" s="160" t="s">
        <v>81</v>
      </c>
      <c r="H5" s="163" t="s">
        <v>82</v>
      </c>
      <c r="I5" s="160" t="s">
        <v>83</v>
      </c>
      <c r="J5" s="160" t="s">
        <v>84</v>
      </c>
      <c r="K5" s="160" t="s">
        <v>85</v>
      </c>
      <c r="L5" s="160" t="s">
        <v>86</v>
      </c>
      <c r="M5" s="160" t="s">
        <v>87</v>
      </c>
      <c r="N5" s="160" t="s">
        <v>88</v>
      </c>
      <c r="O5" s="160" t="s">
        <v>52</v>
      </c>
      <c r="P5" s="1"/>
      <c r="Q5" s="1"/>
      <c r="R5" s="1"/>
      <c r="S5" s="1"/>
      <c r="T5" s="1"/>
    </row>
    <row r="6" spans="1:20" ht="27.75" customHeight="1">
      <c r="A6" s="169" t="s">
        <v>73</v>
      </c>
      <c r="B6" s="169" t="s">
        <v>74</v>
      </c>
      <c r="C6" s="169" t="s">
        <v>75</v>
      </c>
      <c r="D6" s="170"/>
      <c r="E6" s="161"/>
      <c r="F6" s="161"/>
      <c r="G6" s="161"/>
      <c r="H6" s="164"/>
      <c r="I6" s="161"/>
      <c r="J6" s="161"/>
      <c r="K6" s="161"/>
      <c r="L6" s="161"/>
      <c r="M6" s="161"/>
      <c r="N6" s="161"/>
      <c r="O6" s="161"/>
      <c r="P6" s="1"/>
      <c r="Q6" s="1"/>
      <c r="R6" s="1"/>
      <c r="S6" s="1"/>
      <c r="T6" s="1"/>
    </row>
    <row r="7" spans="1:20" ht="13.5" customHeight="1">
      <c r="A7" s="170"/>
      <c r="B7" s="170"/>
      <c r="C7" s="170"/>
      <c r="D7" s="170"/>
      <c r="E7" s="161"/>
      <c r="F7" s="162"/>
      <c r="G7" s="162"/>
      <c r="H7" s="165"/>
      <c r="I7" s="162"/>
      <c r="J7" s="162"/>
      <c r="K7" s="162"/>
      <c r="L7" s="162"/>
      <c r="M7" s="162"/>
      <c r="N7" s="162"/>
      <c r="O7" s="162"/>
      <c r="P7" s="38"/>
      <c r="Q7" s="38"/>
      <c r="R7" s="38"/>
      <c r="S7" s="38"/>
      <c r="T7" s="38"/>
    </row>
    <row r="8" spans="1:20" s="4" customFormat="1" ht="20.100000000000001" customHeight="1">
      <c r="A8" s="125"/>
      <c r="B8" s="125"/>
      <c r="C8" s="126"/>
      <c r="D8" s="127" t="s">
        <v>62</v>
      </c>
      <c r="E8" s="113">
        <f t="shared" ref="E8:O8" si="0">E9+E14+E17+E20</f>
        <v>571.12999999999988</v>
      </c>
      <c r="F8" s="113">
        <f t="shared" si="0"/>
        <v>54.730000000000004</v>
      </c>
      <c r="G8" s="113">
        <f t="shared" si="0"/>
        <v>16.399999999999999</v>
      </c>
      <c r="H8" s="113">
        <f t="shared" si="0"/>
        <v>0</v>
      </c>
      <c r="I8" s="113">
        <f t="shared" si="0"/>
        <v>0</v>
      </c>
      <c r="J8" s="113">
        <f t="shared" si="0"/>
        <v>0</v>
      </c>
      <c r="K8" s="113">
        <f t="shared" si="0"/>
        <v>0</v>
      </c>
      <c r="L8" s="113">
        <f t="shared" si="0"/>
        <v>0</v>
      </c>
      <c r="M8" s="113">
        <f t="shared" si="0"/>
        <v>500</v>
      </c>
      <c r="N8" s="128">
        <f t="shared" si="0"/>
        <v>0</v>
      </c>
      <c r="O8" s="113">
        <f t="shared" si="0"/>
        <v>0</v>
      </c>
      <c r="P8" s="3"/>
      <c r="Q8" s="3"/>
      <c r="R8" s="3"/>
      <c r="S8" s="3"/>
      <c r="T8" s="3"/>
    </row>
    <row r="9" spans="1:20" ht="20.100000000000001" customHeight="1">
      <c r="A9" s="125" t="s">
        <v>174</v>
      </c>
      <c r="B9" s="125"/>
      <c r="C9" s="126"/>
      <c r="D9" s="127" t="s">
        <v>26</v>
      </c>
      <c r="E9" s="113">
        <f t="shared" ref="E9:O9" si="1">E10</f>
        <v>557.16999999999996</v>
      </c>
      <c r="F9" s="113">
        <f t="shared" si="1"/>
        <v>40.770000000000003</v>
      </c>
      <c r="G9" s="113">
        <f t="shared" si="1"/>
        <v>16.399999999999999</v>
      </c>
      <c r="H9" s="113">
        <f t="shared" si="1"/>
        <v>0</v>
      </c>
      <c r="I9" s="113">
        <f t="shared" si="1"/>
        <v>0</v>
      </c>
      <c r="J9" s="113">
        <f t="shared" si="1"/>
        <v>0</v>
      </c>
      <c r="K9" s="113">
        <f t="shared" si="1"/>
        <v>0</v>
      </c>
      <c r="L9" s="113">
        <f t="shared" si="1"/>
        <v>0</v>
      </c>
      <c r="M9" s="113">
        <f t="shared" si="1"/>
        <v>500</v>
      </c>
      <c r="N9" s="128">
        <f t="shared" si="1"/>
        <v>0</v>
      </c>
      <c r="O9" s="113">
        <f t="shared" si="1"/>
        <v>0</v>
      </c>
    </row>
    <row r="10" spans="1:20" ht="20.100000000000001" customHeight="1">
      <c r="A10" s="125"/>
      <c r="B10" s="125" t="s">
        <v>175</v>
      </c>
      <c r="C10" s="126"/>
      <c r="D10" s="127" t="s">
        <v>176</v>
      </c>
      <c r="E10" s="113">
        <f t="shared" ref="E10:O10" si="2">SUM(E11:E13)</f>
        <v>557.16999999999996</v>
      </c>
      <c r="F10" s="113">
        <f t="shared" si="2"/>
        <v>40.770000000000003</v>
      </c>
      <c r="G10" s="113">
        <f t="shared" si="2"/>
        <v>16.399999999999999</v>
      </c>
      <c r="H10" s="113">
        <f t="shared" si="2"/>
        <v>0</v>
      </c>
      <c r="I10" s="113">
        <f t="shared" si="2"/>
        <v>0</v>
      </c>
      <c r="J10" s="113">
        <f t="shared" si="2"/>
        <v>0</v>
      </c>
      <c r="K10" s="113">
        <f t="shared" si="2"/>
        <v>0</v>
      </c>
      <c r="L10" s="113">
        <f t="shared" si="2"/>
        <v>0</v>
      </c>
      <c r="M10" s="113">
        <f t="shared" si="2"/>
        <v>500</v>
      </c>
      <c r="N10" s="128">
        <f t="shared" si="2"/>
        <v>0</v>
      </c>
      <c r="O10" s="113">
        <f t="shared" si="2"/>
        <v>0</v>
      </c>
    </row>
    <row r="11" spans="1:20" ht="20.100000000000001" customHeight="1">
      <c r="A11" s="125" t="s">
        <v>177</v>
      </c>
      <c r="B11" s="125" t="s">
        <v>178</v>
      </c>
      <c r="C11" s="126" t="s">
        <v>175</v>
      </c>
      <c r="D11" s="127" t="s">
        <v>179</v>
      </c>
      <c r="E11" s="113">
        <v>47.17</v>
      </c>
      <c r="F11" s="113">
        <v>40.770000000000003</v>
      </c>
      <c r="G11" s="113">
        <v>6.4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28">
        <v>0</v>
      </c>
      <c r="O11" s="113">
        <v>0</v>
      </c>
    </row>
    <row r="12" spans="1:20" ht="20.100000000000001" customHeight="1">
      <c r="A12" s="125" t="s">
        <v>177</v>
      </c>
      <c r="B12" s="125" t="s">
        <v>178</v>
      </c>
      <c r="C12" s="126" t="s">
        <v>180</v>
      </c>
      <c r="D12" s="127" t="s">
        <v>181</v>
      </c>
      <c r="E12" s="113">
        <v>10</v>
      </c>
      <c r="F12" s="113">
        <v>0</v>
      </c>
      <c r="G12" s="113">
        <v>10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28">
        <v>0</v>
      </c>
      <c r="O12" s="113">
        <v>0</v>
      </c>
    </row>
    <row r="13" spans="1:20" ht="20.100000000000001" customHeight="1">
      <c r="A13" s="125" t="s">
        <v>177</v>
      </c>
      <c r="B13" s="125" t="s">
        <v>178</v>
      </c>
      <c r="C13" s="126" t="s">
        <v>235</v>
      </c>
      <c r="D13" s="127" t="s">
        <v>257</v>
      </c>
      <c r="E13" s="113">
        <v>500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500</v>
      </c>
      <c r="N13" s="128">
        <v>0</v>
      </c>
      <c r="O13" s="113">
        <v>0</v>
      </c>
    </row>
    <row r="14" spans="1:20" ht="20.100000000000001" customHeight="1">
      <c r="A14" s="125" t="s">
        <v>182</v>
      </c>
      <c r="B14" s="125"/>
      <c r="C14" s="126"/>
      <c r="D14" s="127" t="s">
        <v>30</v>
      </c>
      <c r="E14" s="113">
        <f t="shared" ref="E14:O15" si="3">E15</f>
        <v>6.04</v>
      </c>
      <c r="F14" s="113">
        <f t="shared" si="3"/>
        <v>6.04</v>
      </c>
      <c r="G14" s="113">
        <f t="shared" si="3"/>
        <v>0</v>
      </c>
      <c r="H14" s="113">
        <f t="shared" si="3"/>
        <v>0</v>
      </c>
      <c r="I14" s="113">
        <f t="shared" si="3"/>
        <v>0</v>
      </c>
      <c r="J14" s="113">
        <f t="shared" si="3"/>
        <v>0</v>
      </c>
      <c r="K14" s="113">
        <f t="shared" si="3"/>
        <v>0</v>
      </c>
      <c r="L14" s="113">
        <f t="shared" si="3"/>
        <v>0</v>
      </c>
      <c r="M14" s="113">
        <f t="shared" si="3"/>
        <v>0</v>
      </c>
      <c r="N14" s="128">
        <f t="shared" si="3"/>
        <v>0</v>
      </c>
      <c r="O14" s="113">
        <f t="shared" si="3"/>
        <v>0</v>
      </c>
    </row>
    <row r="15" spans="1:20" ht="20.100000000000001" customHeight="1">
      <c r="A15" s="125"/>
      <c r="B15" s="125" t="s">
        <v>183</v>
      </c>
      <c r="C15" s="126"/>
      <c r="D15" s="127" t="s">
        <v>184</v>
      </c>
      <c r="E15" s="113">
        <f t="shared" si="3"/>
        <v>6.04</v>
      </c>
      <c r="F15" s="113">
        <f t="shared" si="3"/>
        <v>6.04</v>
      </c>
      <c r="G15" s="113">
        <f t="shared" si="3"/>
        <v>0</v>
      </c>
      <c r="H15" s="113">
        <f t="shared" si="3"/>
        <v>0</v>
      </c>
      <c r="I15" s="113">
        <f t="shared" si="3"/>
        <v>0</v>
      </c>
      <c r="J15" s="113">
        <f t="shared" si="3"/>
        <v>0</v>
      </c>
      <c r="K15" s="113">
        <f t="shared" si="3"/>
        <v>0</v>
      </c>
      <c r="L15" s="113">
        <f t="shared" si="3"/>
        <v>0</v>
      </c>
      <c r="M15" s="113">
        <f t="shared" si="3"/>
        <v>0</v>
      </c>
      <c r="N15" s="128">
        <f t="shared" si="3"/>
        <v>0</v>
      </c>
      <c r="O15" s="113">
        <f t="shared" si="3"/>
        <v>0</v>
      </c>
    </row>
    <row r="16" spans="1:20" ht="20.100000000000001" customHeight="1">
      <c r="A16" s="125" t="s">
        <v>185</v>
      </c>
      <c r="B16" s="125" t="s">
        <v>186</v>
      </c>
      <c r="C16" s="126" t="s">
        <v>183</v>
      </c>
      <c r="D16" s="127" t="s">
        <v>187</v>
      </c>
      <c r="E16" s="113">
        <v>6.04</v>
      </c>
      <c r="F16" s="113">
        <v>6.04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28">
        <v>0</v>
      </c>
      <c r="O16" s="113">
        <v>0</v>
      </c>
    </row>
    <row r="17" spans="1:15" ht="20.100000000000001" customHeight="1">
      <c r="A17" s="125" t="s">
        <v>188</v>
      </c>
      <c r="B17" s="125"/>
      <c r="C17" s="126"/>
      <c r="D17" s="127" t="s">
        <v>189</v>
      </c>
      <c r="E17" s="113">
        <f t="shared" ref="E17:O18" si="4">E18</f>
        <v>3.39</v>
      </c>
      <c r="F17" s="113">
        <f t="shared" si="4"/>
        <v>3.39</v>
      </c>
      <c r="G17" s="113">
        <f t="shared" si="4"/>
        <v>0</v>
      </c>
      <c r="H17" s="113">
        <f t="shared" si="4"/>
        <v>0</v>
      </c>
      <c r="I17" s="113">
        <f t="shared" si="4"/>
        <v>0</v>
      </c>
      <c r="J17" s="113">
        <f t="shared" si="4"/>
        <v>0</v>
      </c>
      <c r="K17" s="113">
        <f t="shared" si="4"/>
        <v>0</v>
      </c>
      <c r="L17" s="113">
        <f t="shared" si="4"/>
        <v>0</v>
      </c>
      <c r="M17" s="113">
        <f t="shared" si="4"/>
        <v>0</v>
      </c>
      <c r="N17" s="128">
        <f t="shared" si="4"/>
        <v>0</v>
      </c>
      <c r="O17" s="113">
        <f t="shared" si="4"/>
        <v>0</v>
      </c>
    </row>
    <row r="18" spans="1:15" ht="20.100000000000001" customHeight="1">
      <c r="A18" s="125"/>
      <c r="B18" s="125" t="s">
        <v>190</v>
      </c>
      <c r="C18" s="126"/>
      <c r="D18" s="127" t="s">
        <v>191</v>
      </c>
      <c r="E18" s="113">
        <f t="shared" si="4"/>
        <v>3.39</v>
      </c>
      <c r="F18" s="113">
        <f t="shared" si="4"/>
        <v>3.39</v>
      </c>
      <c r="G18" s="113">
        <f t="shared" si="4"/>
        <v>0</v>
      </c>
      <c r="H18" s="113">
        <f t="shared" si="4"/>
        <v>0</v>
      </c>
      <c r="I18" s="113">
        <f t="shared" si="4"/>
        <v>0</v>
      </c>
      <c r="J18" s="113">
        <f t="shared" si="4"/>
        <v>0</v>
      </c>
      <c r="K18" s="113">
        <f t="shared" si="4"/>
        <v>0</v>
      </c>
      <c r="L18" s="113">
        <f t="shared" si="4"/>
        <v>0</v>
      </c>
      <c r="M18" s="113">
        <f t="shared" si="4"/>
        <v>0</v>
      </c>
      <c r="N18" s="128">
        <f t="shared" si="4"/>
        <v>0</v>
      </c>
      <c r="O18" s="113">
        <f t="shared" si="4"/>
        <v>0</v>
      </c>
    </row>
    <row r="19" spans="1:15" ht="20.100000000000001" customHeight="1">
      <c r="A19" s="125" t="s">
        <v>192</v>
      </c>
      <c r="B19" s="125" t="s">
        <v>193</v>
      </c>
      <c r="C19" s="126" t="s">
        <v>175</v>
      </c>
      <c r="D19" s="127" t="s">
        <v>194</v>
      </c>
      <c r="E19" s="113">
        <v>3.39</v>
      </c>
      <c r="F19" s="113">
        <v>3.39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28">
        <v>0</v>
      </c>
      <c r="O19" s="113">
        <v>0</v>
      </c>
    </row>
    <row r="20" spans="1:15" ht="20.100000000000001" customHeight="1">
      <c r="A20" s="125" t="s">
        <v>195</v>
      </c>
      <c r="B20" s="125"/>
      <c r="C20" s="126"/>
      <c r="D20" s="127" t="s">
        <v>48</v>
      </c>
      <c r="E20" s="113">
        <f t="shared" ref="E20:O21" si="5">E21</f>
        <v>4.53</v>
      </c>
      <c r="F20" s="113">
        <f t="shared" si="5"/>
        <v>4.53</v>
      </c>
      <c r="G20" s="113">
        <f t="shared" si="5"/>
        <v>0</v>
      </c>
      <c r="H20" s="113">
        <f t="shared" si="5"/>
        <v>0</v>
      </c>
      <c r="I20" s="113">
        <f t="shared" si="5"/>
        <v>0</v>
      </c>
      <c r="J20" s="113">
        <f t="shared" si="5"/>
        <v>0</v>
      </c>
      <c r="K20" s="113">
        <f t="shared" si="5"/>
        <v>0</v>
      </c>
      <c r="L20" s="113">
        <f t="shared" si="5"/>
        <v>0</v>
      </c>
      <c r="M20" s="113">
        <f t="shared" si="5"/>
        <v>0</v>
      </c>
      <c r="N20" s="128">
        <f t="shared" si="5"/>
        <v>0</v>
      </c>
      <c r="O20" s="113">
        <f t="shared" si="5"/>
        <v>0</v>
      </c>
    </row>
    <row r="21" spans="1:15" ht="20.100000000000001" customHeight="1">
      <c r="A21" s="125"/>
      <c r="B21" s="125" t="s">
        <v>180</v>
      </c>
      <c r="C21" s="126"/>
      <c r="D21" s="127" t="s">
        <v>196</v>
      </c>
      <c r="E21" s="113">
        <f t="shared" si="5"/>
        <v>4.53</v>
      </c>
      <c r="F21" s="113">
        <f t="shared" si="5"/>
        <v>4.53</v>
      </c>
      <c r="G21" s="113">
        <f t="shared" si="5"/>
        <v>0</v>
      </c>
      <c r="H21" s="113">
        <f t="shared" si="5"/>
        <v>0</v>
      </c>
      <c r="I21" s="113">
        <f t="shared" si="5"/>
        <v>0</v>
      </c>
      <c r="J21" s="113">
        <f t="shared" si="5"/>
        <v>0</v>
      </c>
      <c r="K21" s="113">
        <f t="shared" si="5"/>
        <v>0</v>
      </c>
      <c r="L21" s="113">
        <f t="shared" si="5"/>
        <v>0</v>
      </c>
      <c r="M21" s="113">
        <f t="shared" si="5"/>
        <v>0</v>
      </c>
      <c r="N21" s="128">
        <f t="shared" si="5"/>
        <v>0</v>
      </c>
      <c r="O21" s="113">
        <f t="shared" si="5"/>
        <v>0</v>
      </c>
    </row>
    <row r="22" spans="1:15" ht="20.100000000000001" customHeight="1">
      <c r="A22" s="125" t="s">
        <v>197</v>
      </c>
      <c r="B22" s="125" t="s">
        <v>198</v>
      </c>
      <c r="C22" s="126" t="s">
        <v>175</v>
      </c>
      <c r="D22" s="127" t="s">
        <v>199</v>
      </c>
      <c r="E22" s="113">
        <v>4.53</v>
      </c>
      <c r="F22" s="113">
        <v>4.53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28">
        <v>0</v>
      </c>
      <c r="O22" s="113">
        <v>0</v>
      </c>
    </row>
    <row r="23" spans="1:15" ht="20.100000000000001" customHeight="1"/>
    <row r="24" spans="1:15" ht="20.100000000000001" customHeight="1"/>
  </sheetData>
  <sheetProtection formatCells="0" formatColumns="0" formatRows="0"/>
  <mergeCells count="16">
    <mergeCell ref="F5:F7"/>
    <mergeCell ref="G5:G7"/>
    <mergeCell ref="A5:C5"/>
    <mergeCell ref="A6:A7"/>
    <mergeCell ref="B6:B7"/>
    <mergeCell ref="C6:C7"/>
    <mergeCell ref="D5:D7"/>
    <mergeCell ref="E5:E7"/>
    <mergeCell ref="L5:L7"/>
    <mergeCell ref="M5:M7"/>
    <mergeCell ref="N5:N7"/>
    <mergeCell ref="O5:O7"/>
    <mergeCell ref="H5:H7"/>
    <mergeCell ref="I5:I7"/>
    <mergeCell ref="J5:J7"/>
    <mergeCell ref="K5:K7"/>
  </mergeCells>
  <phoneticPr fontId="0" type="noConversion"/>
  <printOptions horizontalCentered="1"/>
  <pageMargins left="0.79" right="0.79" top="0.79" bottom="0.79" header="0" footer="0"/>
  <pageSetup paperSize="12" scale="72" fitToHeight="100" orientation="landscape" r:id="rId1"/>
  <headerFooter alignWithMargins="0">
    <oddFooter xml:space="preserve">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6"/>
  <sheetViews>
    <sheetView showGridLines="0" showZeros="0" tabSelected="1" workbookViewId="0">
      <selection activeCell="K7" sqref="K7"/>
    </sheetView>
  </sheetViews>
  <sheetFormatPr defaultColWidth="9" defaultRowHeight="14.25" customHeight="1"/>
  <cols>
    <col min="1" max="1" width="42.5" style="49" customWidth="1"/>
    <col min="2" max="2" width="18.1640625" style="49" customWidth="1"/>
    <col min="3" max="3" width="33.33203125" style="49" customWidth="1"/>
    <col min="4" max="4" width="18.1640625" style="49" customWidth="1"/>
    <col min="5" max="5" width="33.33203125" style="49" customWidth="1"/>
    <col min="6" max="6" width="18.1640625" style="49" customWidth="1"/>
    <col min="7" max="16384" width="9" style="49"/>
  </cols>
  <sheetData>
    <row r="1" spans="1:11" ht="22.5" customHeight="1">
      <c r="A1" s="171" t="s">
        <v>268</v>
      </c>
      <c r="B1" s="146"/>
      <c r="C1" s="146"/>
      <c r="D1" s="146"/>
      <c r="E1" s="146"/>
      <c r="F1" s="146"/>
      <c r="J1"/>
      <c r="K1"/>
    </row>
    <row r="2" spans="1:11" s="19" customFormat="1" ht="21" customHeight="1">
      <c r="A2" s="1" t="s">
        <v>1</v>
      </c>
      <c r="B2" s="1"/>
      <c r="C2" s="1"/>
      <c r="D2" s="50"/>
      <c r="E2" s="1"/>
      <c r="F2" s="51" t="s">
        <v>247</v>
      </c>
      <c r="J2"/>
      <c r="K2"/>
    </row>
    <row r="3" spans="1:11" s="19" customFormat="1" ht="21" customHeight="1">
      <c r="A3" s="1"/>
      <c r="B3" s="1"/>
      <c r="C3" s="1"/>
      <c r="D3" s="50"/>
      <c r="E3" s="1"/>
      <c r="F3" s="51" t="s">
        <v>3</v>
      </c>
      <c r="J3"/>
      <c r="K3"/>
    </row>
    <row r="4" spans="1:11" s="21" customFormat="1" ht="17.45" customHeight="1">
      <c r="A4" s="147" t="s">
        <v>4</v>
      </c>
      <c r="B4" s="148"/>
      <c r="C4" s="147" t="s">
        <v>5</v>
      </c>
      <c r="D4" s="149"/>
      <c r="E4" s="149"/>
      <c r="F4" s="148"/>
      <c r="J4"/>
      <c r="K4"/>
    </row>
    <row r="5" spans="1:11" s="21" customFormat="1" ht="17.45" customHeight="1">
      <c r="A5" s="88" t="s">
        <v>6</v>
      </c>
      <c r="B5" s="107" t="s">
        <v>7</v>
      </c>
      <c r="C5" s="88" t="s">
        <v>8</v>
      </c>
      <c r="D5" s="107" t="s">
        <v>7</v>
      </c>
      <c r="E5" s="88" t="s">
        <v>9</v>
      </c>
      <c r="F5" s="107" t="s">
        <v>7</v>
      </c>
      <c r="G5" s="3"/>
      <c r="J5"/>
      <c r="K5"/>
    </row>
    <row r="6" spans="1:11" s="3" customFormat="1" ht="21" customHeight="1">
      <c r="A6" s="53" t="s">
        <v>10</v>
      </c>
      <c r="B6" s="57">
        <v>571.13</v>
      </c>
      <c r="C6" s="54" t="s">
        <v>11</v>
      </c>
      <c r="D6" s="108">
        <v>61.13</v>
      </c>
      <c r="E6" s="55" t="s">
        <v>12</v>
      </c>
      <c r="F6" s="108">
        <v>0</v>
      </c>
      <c r="J6" s="4"/>
      <c r="K6" s="4"/>
    </row>
    <row r="7" spans="1:11" s="3" customFormat="1" ht="21" customHeight="1">
      <c r="A7" s="58"/>
      <c r="B7" s="84"/>
      <c r="C7" s="56" t="s">
        <v>14</v>
      </c>
      <c r="D7" s="108">
        <v>54.73</v>
      </c>
      <c r="E7" s="55" t="s">
        <v>15</v>
      </c>
      <c r="F7" s="108">
        <v>0</v>
      </c>
      <c r="J7" s="4"/>
      <c r="K7" s="4"/>
    </row>
    <row r="8" spans="1:11" s="3" customFormat="1" ht="21" customHeight="1">
      <c r="A8" s="53"/>
      <c r="B8" s="84"/>
      <c r="C8" s="92" t="s">
        <v>216</v>
      </c>
      <c r="D8" s="108">
        <v>40.770000000000003</v>
      </c>
      <c r="E8" s="55" t="s">
        <v>18</v>
      </c>
      <c r="F8" s="108">
        <v>0</v>
      </c>
      <c r="J8" s="4"/>
      <c r="K8" s="4"/>
    </row>
    <row r="9" spans="1:11" s="3" customFormat="1" ht="21" customHeight="1">
      <c r="A9" s="53"/>
      <c r="B9" s="84"/>
      <c r="C9" s="92" t="s">
        <v>217</v>
      </c>
      <c r="D9" s="108">
        <v>9.43</v>
      </c>
      <c r="E9" s="55" t="s">
        <v>21</v>
      </c>
      <c r="F9" s="108">
        <v>0</v>
      </c>
      <c r="J9" s="4"/>
      <c r="K9" s="4"/>
    </row>
    <row r="10" spans="1:11" s="3" customFormat="1" ht="21" customHeight="1">
      <c r="A10" s="53"/>
      <c r="B10" s="84"/>
      <c r="C10" s="92" t="s">
        <v>218</v>
      </c>
      <c r="D10" s="108">
        <v>4.53</v>
      </c>
      <c r="E10" s="55" t="s">
        <v>24</v>
      </c>
      <c r="F10" s="108">
        <v>0</v>
      </c>
      <c r="J10" s="4"/>
      <c r="K10" s="4"/>
    </row>
    <row r="11" spans="1:11" s="3" customFormat="1" ht="21" customHeight="1">
      <c r="A11" s="53"/>
      <c r="B11" s="85"/>
      <c r="C11" s="92" t="s">
        <v>219</v>
      </c>
      <c r="D11" s="108">
        <v>0</v>
      </c>
      <c r="E11" s="55" t="s">
        <v>26</v>
      </c>
      <c r="F11" s="108">
        <v>557.16999999999996</v>
      </c>
      <c r="J11" s="4"/>
      <c r="K11" s="4"/>
    </row>
    <row r="12" spans="1:11" s="3" customFormat="1" ht="21" customHeight="1">
      <c r="A12" s="53"/>
      <c r="B12" s="86"/>
      <c r="C12" s="62" t="s">
        <v>17</v>
      </c>
      <c r="D12" s="108">
        <v>6.4</v>
      </c>
      <c r="E12" s="55" t="s">
        <v>28</v>
      </c>
      <c r="F12" s="108">
        <v>0</v>
      </c>
      <c r="J12" s="4"/>
      <c r="K12" s="4"/>
    </row>
    <row r="13" spans="1:11" s="3" customFormat="1" ht="21" customHeight="1">
      <c r="A13" s="53"/>
      <c r="B13" s="84"/>
      <c r="C13" s="92" t="s">
        <v>220</v>
      </c>
      <c r="D13" s="108">
        <v>6.35</v>
      </c>
      <c r="E13" s="55" t="s">
        <v>30</v>
      </c>
      <c r="F13" s="108">
        <v>6.04</v>
      </c>
      <c r="J13" s="4"/>
      <c r="K13" s="4"/>
    </row>
    <row r="14" spans="1:11" s="3" customFormat="1" ht="21" customHeight="1">
      <c r="A14" s="53"/>
      <c r="B14" s="57"/>
      <c r="C14" s="92" t="s">
        <v>221</v>
      </c>
      <c r="D14" s="108">
        <v>0</v>
      </c>
      <c r="E14" s="55" t="s">
        <v>32</v>
      </c>
      <c r="F14" s="108">
        <v>0</v>
      </c>
      <c r="J14" s="4"/>
      <c r="K14" s="4"/>
    </row>
    <row r="15" spans="1:11" s="3" customFormat="1" ht="21" customHeight="1">
      <c r="A15" s="58"/>
      <c r="B15" s="57"/>
      <c r="C15" s="92" t="s">
        <v>222</v>
      </c>
      <c r="D15" s="108">
        <v>0</v>
      </c>
      <c r="E15" s="55" t="s">
        <v>34</v>
      </c>
      <c r="F15" s="108">
        <v>3.39</v>
      </c>
      <c r="J15" s="4"/>
      <c r="K15" s="4"/>
    </row>
    <row r="16" spans="1:11" s="3" customFormat="1" ht="21" customHeight="1">
      <c r="A16" s="53"/>
      <c r="B16" s="57"/>
      <c r="C16" s="92" t="s">
        <v>223</v>
      </c>
      <c r="D16" s="108">
        <v>0</v>
      </c>
      <c r="E16" s="55" t="s">
        <v>36</v>
      </c>
      <c r="F16" s="108">
        <v>0</v>
      </c>
      <c r="J16" s="4"/>
      <c r="K16" s="4"/>
    </row>
    <row r="17" spans="1:6" s="3" customFormat="1" ht="21" customHeight="1">
      <c r="A17" s="53"/>
      <c r="B17" s="59"/>
      <c r="C17" s="92" t="s">
        <v>224</v>
      </c>
      <c r="D17" s="108">
        <v>0</v>
      </c>
      <c r="E17" s="55" t="s">
        <v>38</v>
      </c>
      <c r="F17" s="108">
        <v>0</v>
      </c>
    </row>
    <row r="18" spans="1:6" s="3" customFormat="1" ht="21" customHeight="1">
      <c r="A18" s="92"/>
      <c r="B18" s="60"/>
      <c r="C18" s="92" t="s">
        <v>225</v>
      </c>
      <c r="D18" s="108">
        <v>0</v>
      </c>
      <c r="E18" s="55" t="s">
        <v>40</v>
      </c>
      <c r="F18" s="108">
        <v>0</v>
      </c>
    </row>
    <row r="19" spans="1:6" s="3" customFormat="1" ht="21" customHeight="1">
      <c r="A19" s="92"/>
      <c r="B19" s="59"/>
      <c r="C19" s="92" t="s">
        <v>226</v>
      </c>
      <c r="D19" s="108">
        <v>0.05</v>
      </c>
      <c r="E19" s="55" t="s">
        <v>42</v>
      </c>
      <c r="F19" s="108">
        <v>0</v>
      </c>
    </row>
    <row r="20" spans="1:6" s="3" customFormat="1" ht="21" customHeight="1">
      <c r="A20" s="63"/>
      <c r="B20" s="59"/>
      <c r="C20" s="92" t="s">
        <v>227</v>
      </c>
      <c r="D20" s="113">
        <v>0</v>
      </c>
      <c r="E20" s="55" t="s">
        <v>228</v>
      </c>
      <c r="F20" s="108">
        <v>0</v>
      </c>
    </row>
    <row r="21" spans="1:6" s="3" customFormat="1" ht="21" customHeight="1">
      <c r="A21" s="63"/>
      <c r="B21" s="59"/>
      <c r="C21" s="92" t="s">
        <v>229</v>
      </c>
      <c r="D21" s="114">
        <v>0</v>
      </c>
      <c r="E21" s="58" t="s">
        <v>44</v>
      </c>
      <c r="F21" s="108">
        <v>0</v>
      </c>
    </row>
    <row r="22" spans="1:6" s="3" customFormat="1" ht="21" customHeight="1">
      <c r="A22" s="63"/>
      <c r="B22" s="59"/>
      <c r="C22" s="92" t="s">
        <v>230</v>
      </c>
      <c r="D22" s="115">
        <v>0</v>
      </c>
      <c r="E22" s="58" t="s">
        <v>45</v>
      </c>
      <c r="F22" s="108">
        <v>0</v>
      </c>
    </row>
    <row r="23" spans="1:6" s="3" customFormat="1" ht="21" customHeight="1">
      <c r="A23" s="63"/>
      <c r="B23" s="59"/>
      <c r="C23" s="92" t="s">
        <v>231</v>
      </c>
      <c r="D23" s="113">
        <v>0</v>
      </c>
      <c r="E23" s="55" t="s">
        <v>46</v>
      </c>
      <c r="F23" s="108">
        <v>0</v>
      </c>
    </row>
    <row r="24" spans="1:6" s="3" customFormat="1" ht="21" customHeight="1">
      <c r="A24" s="63"/>
      <c r="B24" s="59"/>
      <c r="C24" s="56" t="s">
        <v>20</v>
      </c>
      <c r="D24" s="116">
        <v>0</v>
      </c>
      <c r="E24" s="55" t="s">
        <v>47</v>
      </c>
      <c r="F24" s="108">
        <v>0</v>
      </c>
    </row>
    <row r="25" spans="1:6" s="3" customFormat="1" ht="21" customHeight="1">
      <c r="A25" s="62"/>
      <c r="B25" s="59"/>
      <c r="C25" s="54" t="s">
        <v>23</v>
      </c>
      <c r="D25" s="113">
        <v>510</v>
      </c>
      <c r="E25" s="55" t="s">
        <v>48</v>
      </c>
      <c r="F25" s="108">
        <v>4.53</v>
      </c>
    </row>
    <row r="26" spans="1:6" s="3" customFormat="1" ht="21" customHeight="1">
      <c r="A26" s="62"/>
      <c r="B26" s="59"/>
      <c r="C26" s="3" t="s">
        <v>14</v>
      </c>
      <c r="D26" s="117">
        <v>0</v>
      </c>
      <c r="E26" s="55" t="s">
        <v>49</v>
      </c>
      <c r="F26" s="108">
        <v>0</v>
      </c>
    </row>
    <row r="27" spans="1:6" s="3" customFormat="1" ht="21" customHeight="1">
      <c r="A27" s="62"/>
      <c r="B27" s="59"/>
      <c r="C27" s="56" t="s">
        <v>17</v>
      </c>
      <c r="D27" s="117">
        <v>10</v>
      </c>
      <c r="E27" s="55" t="s">
        <v>50</v>
      </c>
      <c r="F27" s="109">
        <v>0</v>
      </c>
    </row>
    <row r="28" spans="1:6" s="3" customFormat="1" ht="21" customHeight="1">
      <c r="A28" s="62"/>
      <c r="B28" s="59"/>
      <c r="C28" s="55" t="s">
        <v>20</v>
      </c>
      <c r="D28" s="117">
        <v>0</v>
      </c>
      <c r="E28" s="3" t="s">
        <v>232</v>
      </c>
      <c r="F28" s="110">
        <v>0</v>
      </c>
    </row>
    <row r="29" spans="1:6" s="3" customFormat="1" ht="21" customHeight="1">
      <c r="A29" s="62"/>
      <c r="B29" s="59"/>
      <c r="C29" s="56" t="s">
        <v>31</v>
      </c>
      <c r="D29" s="117">
        <v>0</v>
      </c>
      <c r="E29" s="55" t="s">
        <v>51</v>
      </c>
      <c r="F29" s="110">
        <v>0</v>
      </c>
    </row>
    <row r="30" spans="1:6" s="3" customFormat="1" ht="21" customHeight="1">
      <c r="A30" s="62"/>
      <c r="B30" s="59"/>
      <c r="C30" s="56" t="s">
        <v>33</v>
      </c>
      <c r="D30" s="117">
        <v>0</v>
      </c>
      <c r="E30" s="55" t="s">
        <v>52</v>
      </c>
      <c r="F30" s="110">
        <v>0</v>
      </c>
    </row>
    <row r="31" spans="1:6" s="3" customFormat="1" ht="21" customHeight="1">
      <c r="A31" s="62"/>
      <c r="B31" s="59"/>
      <c r="C31" s="56" t="s">
        <v>35</v>
      </c>
      <c r="D31" s="117">
        <v>0</v>
      </c>
      <c r="E31" s="55" t="s">
        <v>53</v>
      </c>
      <c r="F31" s="110">
        <v>0</v>
      </c>
    </row>
    <row r="32" spans="1:6" s="3" customFormat="1" ht="21" customHeight="1">
      <c r="A32" s="62"/>
      <c r="B32" s="59"/>
      <c r="C32" s="56" t="s">
        <v>37</v>
      </c>
      <c r="D32" s="117">
        <v>0</v>
      </c>
      <c r="E32" s="55" t="s">
        <v>54</v>
      </c>
      <c r="F32" s="110">
        <v>0</v>
      </c>
    </row>
    <row r="33" spans="1:11" s="3" customFormat="1" ht="21" customHeight="1">
      <c r="A33" s="62"/>
      <c r="B33" s="59"/>
      <c r="C33" s="61" t="s">
        <v>39</v>
      </c>
      <c r="D33" s="113">
        <v>500</v>
      </c>
      <c r="E33" s="55" t="s">
        <v>55</v>
      </c>
      <c r="F33" s="110">
        <v>0</v>
      </c>
      <c r="I33" s="4"/>
      <c r="J33" s="4"/>
      <c r="K33" s="4"/>
    </row>
    <row r="34" spans="1:11" s="3" customFormat="1" ht="21" customHeight="1">
      <c r="A34" s="62"/>
      <c r="B34" s="59"/>
      <c r="C34" s="61" t="s">
        <v>41</v>
      </c>
      <c r="D34" s="114">
        <v>0</v>
      </c>
      <c r="E34" s="55" t="s">
        <v>56</v>
      </c>
      <c r="F34" s="110">
        <v>0</v>
      </c>
      <c r="I34" s="4"/>
      <c r="J34" s="4"/>
      <c r="K34" s="4"/>
    </row>
    <row r="35" spans="1:11" s="3" customFormat="1" ht="21" customHeight="1">
      <c r="A35" s="62"/>
      <c r="B35" s="59"/>
      <c r="C35" s="61" t="s">
        <v>43</v>
      </c>
      <c r="D35" s="118">
        <v>0</v>
      </c>
      <c r="E35" s="64"/>
      <c r="F35" s="111"/>
      <c r="I35" s="4"/>
      <c r="J35" s="4"/>
      <c r="K35" s="4"/>
    </row>
    <row r="36" spans="1:11" s="3" customFormat="1" ht="17.45" customHeight="1">
      <c r="A36" s="52" t="s">
        <v>233</v>
      </c>
      <c r="B36" s="141">
        <v>571.13</v>
      </c>
      <c r="C36" s="119" t="s">
        <v>234</v>
      </c>
      <c r="D36" s="141">
        <v>571.13</v>
      </c>
      <c r="E36" s="119" t="s">
        <v>234</v>
      </c>
      <c r="F36" s="141">
        <v>571.13</v>
      </c>
      <c r="I36" s="4"/>
      <c r="J36" s="4"/>
      <c r="K36" s="4"/>
    </row>
    <row r="37" spans="1:11" ht="14.25" customHeight="1">
      <c r="A37" s="65"/>
      <c r="B37" s="65"/>
      <c r="I37"/>
      <c r="J37"/>
      <c r="K37"/>
    </row>
    <row r="38" spans="1:11" ht="14.25" customHeight="1">
      <c r="A38" s="66"/>
      <c r="I38"/>
      <c r="J38"/>
      <c r="K38"/>
    </row>
    <row r="39" spans="1:11" ht="14.25" customHeight="1">
      <c r="A39"/>
      <c r="B39"/>
      <c r="C39"/>
      <c r="D39"/>
      <c r="E39"/>
      <c r="F39"/>
      <c r="G39"/>
      <c r="H39"/>
      <c r="I39"/>
      <c r="J39"/>
      <c r="K39"/>
    </row>
    <row r="40" spans="1:11" ht="14.25" customHeight="1">
      <c r="A40"/>
      <c r="B40"/>
      <c r="C40"/>
      <c r="D40"/>
      <c r="E40"/>
      <c r="F40"/>
      <c r="G40"/>
      <c r="H40"/>
      <c r="I40"/>
      <c r="J40"/>
      <c r="K40"/>
    </row>
    <row r="41" spans="1:11" ht="14.25" customHeight="1">
      <c r="A41"/>
      <c r="B41"/>
      <c r="C41"/>
      <c r="D41"/>
      <c r="E41"/>
      <c r="F41"/>
      <c r="G41"/>
      <c r="H41"/>
      <c r="I41"/>
      <c r="J41"/>
      <c r="K41"/>
    </row>
    <row r="42" spans="1:11" ht="14.25" customHeight="1">
      <c r="A42" s="66"/>
      <c r="I42"/>
      <c r="J42"/>
      <c r="K42"/>
    </row>
    <row r="43" spans="1:11" ht="14.25" customHeight="1">
      <c r="A43"/>
      <c r="B43"/>
      <c r="C43"/>
      <c r="D43"/>
      <c r="E43"/>
      <c r="F43"/>
      <c r="G43"/>
      <c r="H43"/>
      <c r="I43"/>
      <c r="J43"/>
      <c r="K43"/>
    </row>
    <row r="44" spans="1:11" ht="14.25" customHeight="1">
      <c r="A44"/>
      <c r="B44"/>
      <c r="C44"/>
      <c r="D44"/>
      <c r="E44"/>
      <c r="F44"/>
      <c r="G44"/>
      <c r="H44"/>
      <c r="I44"/>
      <c r="J44"/>
      <c r="K44"/>
    </row>
    <row r="45" spans="1:11" ht="14.25" customHeight="1">
      <c r="A45"/>
      <c r="B45"/>
      <c r="C45"/>
      <c r="D45"/>
      <c r="E45"/>
      <c r="F45"/>
      <c r="G45"/>
      <c r="H45"/>
      <c r="I45"/>
      <c r="J45"/>
      <c r="K45"/>
    </row>
    <row r="46" spans="1:11" ht="14.25" customHeight="1">
      <c r="A46" s="66"/>
      <c r="I46"/>
      <c r="J46"/>
      <c r="K46"/>
    </row>
    <row r="47" spans="1:11" ht="14.25" customHeight="1">
      <c r="A47"/>
      <c r="B47"/>
      <c r="C47"/>
      <c r="D47"/>
      <c r="E47"/>
      <c r="F47"/>
      <c r="G47"/>
      <c r="H47"/>
      <c r="I47"/>
      <c r="J47"/>
      <c r="K47"/>
    </row>
    <row r="48" spans="1:11" ht="14.25" customHeight="1">
      <c r="A48"/>
      <c r="B48"/>
      <c r="C48"/>
      <c r="D48"/>
      <c r="E48"/>
      <c r="F48"/>
      <c r="G48"/>
      <c r="H48"/>
      <c r="I48"/>
      <c r="J48"/>
      <c r="K48"/>
    </row>
    <row r="49" spans="1:11" ht="14.25" customHeight="1">
      <c r="A49"/>
      <c r="B49"/>
      <c r="C49"/>
      <c r="D49"/>
      <c r="E49"/>
      <c r="F49"/>
      <c r="G49"/>
      <c r="H49"/>
      <c r="I49"/>
      <c r="J49"/>
      <c r="K49"/>
    </row>
    <row r="50" spans="1:11" ht="14.25" customHeight="1">
      <c r="A50" s="66"/>
      <c r="B50"/>
      <c r="C50"/>
      <c r="D50"/>
      <c r="E50"/>
      <c r="F50"/>
      <c r="G50"/>
      <c r="H50"/>
      <c r="I50"/>
      <c r="J50"/>
      <c r="K50"/>
    </row>
    <row r="51" spans="1:11" ht="14.25" customHeight="1">
      <c r="A51"/>
      <c r="B51"/>
      <c r="C51"/>
      <c r="D51"/>
      <c r="E51"/>
      <c r="F51"/>
      <c r="G51"/>
      <c r="H51"/>
      <c r="I51"/>
      <c r="J51"/>
      <c r="K51"/>
    </row>
    <row r="52" spans="1:11" ht="14.25" customHeight="1">
      <c r="A52"/>
      <c r="B52"/>
      <c r="C52"/>
      <c r="D52"/>
      <c r="E52"/>
      <c r="F52"/>
      <c r="G52"/>
      <c r="H52"/>
      <c r="I52"/>
      <c r="J52"/>
      <c r="K52"/>
    </row>
    <row r="53" spans="1:11" ht="14.25" customHeight="1">
      <c r="A53"/>
      <c r="B53"/>
      <c r="C53"/>
      <c r="D53"/>
      <c r="E53"/>
      <c r="F53"/>
      <c r="G53"/>
      <c r="H53"/>
      <c r="I53"/>
      <c r="J53"/>
      <c r="K53"/>
    </row>
    <row r="54" spans="1:11" ht="14.25" customHeight="1">
      <c r="A54"/>
      <c r="B54"/>
      <c r="C54"/>
      <c r="D54"/>
      <c r="E54"/>
      <c r="F54"/>
      <c r="G54"/>
      <c r="H54"/>
      <c r="I54"/>
      <c r="J54"/>
      <c r="K54"/>
    </row>
    <row r="55" spans="1:11" ht="14.25" customHeight="1">
      <c r="A55"/>
      <c r="B55"/>
      <c r="C55"/>
      <c r="D55"/>
      <c r="E55"/>
      <c r="F55"/>
      <c r="G55"/>
      <c r="H55"/>
      <c r="I55"/>
      <c r="J55"/>
      <c r="K55"/>
    </row>
    <row r="56" spans="1:11" ht="14.25" customHeight="1">
      <c r="A56"/>
      <c r="B56"/>
      <c r="C56"/>
      <c r="D56"/>
      <c r="E56"/>
      <c r="F56"/>
      <c r="G56"/>
      <c r="H56"/>
      <c r="I56"/>
      <c r="J56"/>
      <c r="K56"/>
    </row>
    <row r="57" spans="1:11" ht="14.25" customHeight="1">
      <c r="A57"/>
      <c r="B57"/>
      <c r="C57"/>
      <c r="D57"/>
      <c r="E57"/>
      <c r="F57"/>
      <c r="G57"/>
      <c r="H57"/>
      <c r="I57"/>
      <c r="J57"/>
      <c r="K57"/>
    </row>
    <row r="58" spans="1:11" ht="14.25" customHeight="1">
      <c r="A58"/>
      <c r="B58"/>
      <c r="C58"/>
      <c r="D58"/>
      <c r="E58"/>
      <c r="F58"/>
      <c r="G58"/>
      <c r="H58"/>
      <c r="I58"/>
      <c r="J58"/>
      <c r="K58"/>
    </row>
    <row r="59" spans="1:11" ht="14.25" customHeight="1">
      <c r="A59"/>
      <c r="B59"/>
      <c r="C59"/>
      <c r="D59"/>
      <c r="E59"/>
      <c r="F59"/>
      <c r="G59"/>
      <c r="H59"/>
      <c r="I59"/>
      <c r="J59"/>
      <c r="K59"/>
    </row>
    <row r="60" spans="1:11" ht="14.25" customHeight="1">
      <c r="A60"/>
      <c r="B60"/>
      <c r="C60"/>
      <c r="D60"/>
      <c r="E60"/>
      <c r="F60"/>
      <c r="G60"/>
      <c r="H60"/>
      <c r="I60"/>
      <c r="J60"/>
      <c r="K60"/>
    </row>
    <row r="61" spans="1:11" ht="14.25" customHeight="1">
      <c r="A61"/>
      <c r="B61"/>
      <c r="C61"/>
      <c r="D61"/>
      <c r="E61"/>
      <c r="F61"/>
      <c r="G61"/>
      <c r="H61"/>
      <c r="I61"/>
      <c r="J61"/>
      <c r="K61"/>
    </row>
    <row r="62" spans="1:11" ht="14.25" customHeight="1">
      <c r="A62"/>
      <c r="B62"/>
      <c r="C62"/>
      <c r="D62"/>
      <c r="E62"/>
      <c r="F62"/>
      <c r="G62"/>
      <c r="H62"/>
      <c r="I62"/>
      <c r="J62"/>
      <c r="K62"/>
    </row>
    <row r="63" spans="1:11" ht="14.25" customHeight="1">
      <c r="A63"/>
      <c r="B63"/>
      <c r="C63"/>
      <c r="D63"/>
      <c r="E63"/>
      <c r="F63"/>
      <c r="G63"/>
      <c r="H63"/>
      <c r="I63"/>
      <c r="J63"/>
      <c r="K63"/>
    </row>
    <row r="64" spans="1:11" ht="14.25" customHeight="1">
      <c r="A64"/>
      <c r="B64"/>
      <c r="C64"/>
      <c r="D64"/>
      <c r="E64"/>
      <c r="F64"/>
      <c r="G64"/>
      <c r="H64"/>
      <c r="I64"/>
      <c r="J64"/>
      <c r="K64"/>
    </row>
    <row r="65" spans="1:11" ht="14.25" customHeight="1">
      <c r="A65"/>
      <c r="B65"/>
      <c r="C65"/>
      <c r="D65"/>
      <c r="E65"/>
      <c r="F65"/>
      <c r="G65"/>
      <c r="H65"/>
      <c r="I65"/>
      <c r="J65"/>
      <c r="K65"/>
    </row>
    <row r="66" spans="1:11" ht="14.25" customHeight="1">
      <c r="A66"/>
      <c r="B66"/>
      <c r="C66"/>
      <c r="D66"/>
      <c r="E66"/>
      <c r="F66"/>
      <c r="G66"/>
      <c r="H66"/>
      <c r="I66"/>
      <c r="J66"/>
      <c r="K66"/>
    </row>
    <row r="67" spans="1:11" ht="14.25" customHeight="1">
      <c r="A67"/>
      <c r="B67"/>
      <c r="C67"/>
      <c r="D67"/>
      <c r="E67"/>
      <c r="F67"/>
      <c r="G67"/>
      <c r="H67"/>
      <c r="I67"/>
      <c r="J67"/>
      <c r="K67"/>
    </row>
    <row r="68" spans="1:11" ht="14.25" customHeight="1">
      <c r="A68" s="66"/>
      <c r="B68"/>
      <c r="C68"/>
      <c r="D68"/>
      <c r="E68"/>
      <c r="F68"/>
      <c r="G68"/>
      <c r="H68"/>
      <c r="I68"/>
      <c r="J68"/>
      <c r="K68"/>
    </row>
    <row r="69" spans="1:11" ht="14.25" customHeight="1">
      <c r="A69"/>
      <c r="B69"/>
      <c r="C69"/>
      <c r="D69"/>
      <c r="E69"/>
      <c r="F69"/>
      <c r="G69"/>
      <c r="H69"/>
      <c r="I69"/>
      <c r="J69"/>
      <c r="K69"/>
    </row>
    <row r="70" spans="1:11" ht="14.25" customHeight="1">
      <c r="A70" s="66"/>
      <c r="B70"/>
      <c r="C70"/>
      <c r="D70"/>
      <c r="E70"/>
      <c r="F70"/>
      <c r="G70"/>
      <c r="H70"/>
      <c r="I70"/>
      <c r="J70"/>
      <c r="K70"/>
    </row>
    <row r="71" spans="1:11" ht="14.25" customHeight="1">
      <c r="A71"/>
      <c r="B71"/>
      <c r="C71"/>
      <c r="D71"/>
      <c r="E71"/>
      <c r="F71"/>
      <c r="G71"/>
      <c r="H71"/>
      <c r="I71"/>
      <c r="J71"/>
      <c r="K71"/>
    </row>
    <row r="72" spans="1:11" ht="14.25" customHeight="1">
      <c r="A72"/>
      <c r="B72"/>
      <c r="C72"/>
      <c r="D72"/>
      <c r="E72"/>
      <c r="F72"/>
      <c r="G72"/>
      <c r="H72"/>
      <c r="I72"/>
      <c r="J72"/>
      <c r="K72"/>
    </row>
    <row r="73" spans="1:11" ht="14.25" customHeight="1">
      <c r="A73"/>
      <c r="B73"/>
      <c r="C73"/>
      <c r="D73"/>
      <c r="E73"/>
      <c r="F73"/>
      <c r="G73"/>
      <c r="H73"/>
      <c r="I73"/>
      <c r="J73"/>
      <c r="K73"/>
    </row>
    <row r="74" spans="1:11" ht="14.25" customHeight="1">
      <c r="A74"/>
      <c r="B74"/>
      <c r="C74"/>
      <c r="D74"/>
      <c r="E74"/>
      <c r="F74"/>
      <c r="G74"/>
      <c r="H74"/>
      <c r="I74"/>
      <c r="J74"/>
      <c r="K74"/>
    </row>
    <row r="75" spans="1:11" ht="14.25" customHeight="1">
      <c r="A75"/>
      <c r="B75"/>
      <c r="C75"/>
      <c r="D75"/>
      <c r="E75"/>
      <c r="F75"/>
      <c r="G75"/>
      <c r="H75"/>
      <c r="I75"/>
      <c r="J75"/>
      <c r="K75"/>
    </row>
    <row r="76" spans="1:11" ht="14.25" customHeight="1">
      <c r="A76"/>
      <c r="B76"/>
      <c r="C76"/>
      <c r="D76"/>
      <c r="E76"/>
      <c r="F76"/>
      <c r="G76"/>
      <c r="H76"/>
      <c r="I76"/>
      <c r="J76"/>
      <c r="K76"/>
    </row>
    <row r="77" spans="1:11" ht="14.25" customHeight="1">
      <c r="A77"/>
      <c r="B77"/>
      <c r="C77"/>
      <c r="D77"/>
      <c r="E77"/>
      <c r="F77"/>
      <c r="G77"/>
      <c r="H77"/>
      <c r="I77"/>
      <c r="J77"/>
      <c r="K77"/>
    </row>
    <row r="78" spans="1:11" ht="14.25" customHeight="1">
      <c r="A78"/>
      <c r="B78"/>
      <c r="C78"/>
      <c r="D78"/>
      <c r="E78"/>
      <c r="F78"/>
      <c r="G78"/>
      <c r="H78"/>
      <c r="I78"/>
      <c r="J78"/>
      <c r="K78"/>
    </row>
    <row r="79" spans="1:11" ht="14.25" customHeight="1">
      <c r="A79"/>
      <c r="B79"/>
      <c r="C79"/>
      <c r="D79"/>
      <c r="E79"/>
      <c r="F79"/>
      <c r="G79"/>
      <c r="H79"/>
      <c r="I79"/>
      <c r="J79"/>
      <c r="K79"/>
    </row>
    <row r="80" spans="1:11" ht="14.25" customHeight="1">
      <c r="A80"/>
      <c r="B80"/>
      <c r="C80"/>
      <c r="D80"/>
      <c r="E80"/>
      <c r="F80"/>
      <c r="G80"/>
      <c r="H80"/>
      <c r="I80"/>
      <c r="J80"/>
      <c r="K80"/>
    </row>
    <row r="81" spans="1:11" ht="14.25" customHeight="1">
      <c r="A81"/>
      <c r="B81"/>
      <c r="C81"/>
      <c r="D81"/>
      <c r="E81"/>
      <c r="F81"/>
      <c r="G81"/>
      <c r="H81"/>
      <c r="I81"/>
      <c r="J81"/>
      <c r="K81"/>
    </row>
    <row r="82" spans="1:11" ht="14.25" customHeight="1">
      <c r="A82"/>
      <c r="B82"/>
      <c r="C82"/>
      <c r="D82"/>
      <c r="E82"/>
      <c r="F82"/>
      <c r="G82"/>
      <c r="H82"/>
      <c r="I82"/>
      <c r="J82"/>
      <c r="K82"/>
    </row>
    <row r="83" spans="1:11" ht="15" customHeight="1">
      <c r="A83" s="67"/>
      <c r="B83"/>
      <c r="C83"/>
      <c r="D83"/>
      <c r="E83"/>
      <c r="F83"/>
      <c r="G83"/>
      <c r="H83"/>
      <c r="I83"/>
      <c r="J83"/>
      <c r="K83"/>
    </row>
    <row r="84" spans="1:11" ht="14.25" customHeight="1">
      <c r="A84" s="66"/>
      <c r="B84"/>
      <c r="C84"/>
      <c r="D84"/>
      <c r="E84"/>
      <c r="F84"/>
      <c r="G84"/>
      <c r="H84"/>
      <c r="I84"/>
      <c r="J84"/>
      <c r="K84"/>
    </row>
    <row r="85" spans="1:11" ht="15" customHeight="1">
      <c r="A85" s="67"/>
      <c r="B85"/>
      <c r="C85"/>
      <c r="D85"/>
      <c r="E85"/>
      <c r="F85"/>
      <c r="G85"/>
      <c r="H85"/>
      <c r="I85"/>
      <c r="J85"/>
      <c r="K85"/>
    </row>
    <row r="86" spans="1:11" ht="14.25" customHeight="1">
      <c r="A86" s="66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honeticPr fontId="0" type="noConversion"/>
  <printOptions horizontalCentered="1"/>
  <pageMargins left="0.79" right="0.79" top="0.79" bottom="0.79" header="0" footer="0"/>
  <pageSetup paperSize="12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G22"/>
  <sheetViews>
    <sheetView showGridLines="0" showZeros="0" workbookViewId="0"/>
  </sheetViews>
  <sheetFormatPr defaultColWidth="9.1640625" defaultRowHeight="20.100000000000001" customHeight="1"/>
  <cols>
    <col min="1" max="3" width="5.6640625" style="4" customWidth="1"/>
    <col min="4" max="4" width="37.33203125" style="4" customWidth="1"/>
    <col min="5" max="5" width="21.1640625" style="4" customWidth="1"/>
    <col min="6" max="7" width="21.1640625" style="31" customWidth="1"/>
    <col min="8" max="241" width="9.1640625" style="4"/>
  </cols>
  <sheetData>
    <row r="1" spans="1:241" ht="27" customHeight="1">
      <c r="A1" s="13" t="s">
        <v>248</v>
      </c>
      <c r="B1" s="13"/>
      <c r="C1" s="13"/>
      <c r="D1" s="13"/>
      <c r="E1" s="13"/>
      <c r="F1" s="13"/>
      <c r="G1" s="13"/>
    </row>
    <row r="2" spans="1:241" ht="20.100000000000001" customHeight="1">
      <c r="A2" s="6"/>
      <c r="B2" s="6"/>
      <c r="C2" s="6"/>
      <c r="D2" s="6"/>
      <c r="E2" s="6"/>
      <c r="F2" s="39"/>
      <c r="G2" s="32" t="s">
        <v>249</v>
      </c>
    </row>
    <row r="3" spans="1:241" ht="20.100000000000001" customHeight="1">
      <c r="A3" s="40"/>
      <c r="B3" s="41"/>
      <c r="C3" s="14"/>
      <c r="D3" s="8"/>
      <c r="E3" s="15"/>
      <c r="F3" s="33"/>
      <c r="G3" s="32" t="s">
        <v>3</v>
      </c>
    </row>
    <row r="4" spans="1:241" ht="20.100000000000001" customHeight="1">
      <c r="A4" s="42" t="s">
        <v>71</v>
      </c>
      <c r="B4" s="42"/>
      <c r="C4" s="43"/>
      <c r="D4" s="172" t="s">
        <v>72</v>
      </c>
      <c r="E4" s="174" t="s">
        <v>62</v>
      </c>
      <c r="F4" s="175" t="s">
        <v>78</v>
      </c>
      <c r="G4" s="175" t="s">
        <v>79</v>
      </c>
    </row>
    <row r="5" spans="1:241" ht="33.75" customHeight="1">
      <c r="A5" s="44" t="s">
        <v>73</v>
      </c>
      <c r="B5" s="44" t="s">
        <v>74</v>
      </c>
      <c r="C5" s="45" t="s">
        <v>75</v>
      </c>
      <c r="D5" s="173"/>
      <c r="E5" s="174"/>
      <c r="F5" s="175"/>
      <c r="G5" s="175"/>
    </row>
    <row r="6" spans="1:241" s="3" customFormat="1" ht="20.100000000000001" customHeight="1">
      <c r="A6" s="129"/>
      <c r="B6" s="129"/>
      <c r="C6" s="130"/>
      <c r="D6" s="131" t="s">
        <v>62</v>
      </c>
      <c r="E6" s="109">
        <f>E7+E12+E15+E18</f>
        <v>571.12999999999988</v>
      </c>
      <c r="F6" s="109">
        <f>F7+F12+F15+F18</f>
        <v>61.13</v>
      </c>
      <c r="G6" s="109">
        <f>G7+G12+G15+G18</f>
        <v>510</v>
      </c>
    </row>
    <row r="7" spans="1:241" ht="20.100000000000001" customHeight="1">
      <c r="A7" s="129" t="s">
        <v>174</v>
      </c>
      <c r="B7" s="129"/>
      <c r="C7" s="130"/>
      <c r="D7" s="131" t="s">
        <v>26</v>
      </c>
      <c r="E7" s="109">
        <f>E8</f>
        <v>557.16999999999996</v>
      </c>
      <c r="F7" s="109">
        <f>F8</f>
        <v>47.17</v>
      </c>
      <c r="G7" s="109">
        <f>G8</f>
        <v>510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spans="1:241" ht="20.100000000000001" customHeight="1">
      <c r="A8" s="129"/>
      <c r="B8" s="129" t="s">
        <v>175</v>
      </c>
      <c r="C8" s="130"/>
      <c r="D8" s="131" t="s">
        <v>176</v>
      </c>
      <c r="E8" s="109">
        <f>SUM(E9:E11)</f>
        <v>557.16999999999996</v>
      </c>
      <c r="F8" s="109">
        <f>SUM(F9:F11)</f>
        <v>47.17</v>
      </c>
      <c r="G8" s="109">
        <f>SUM(G9:G11)</f>
        <v>510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spans="1:241" ht="20.100000000000001" customHeight="1">
      <c r="A9" s="129" t="s">
        <v>177</v>
      </c>
      <c r="B9" s="129" t="s">
        <v>178</v>
      </c>
      <c r="C9" s="130" t="s">
        <v>175</v>
      </c>
      <c r="D9" s="131" t="s">
        <v>179</v>
      </c>
      <c r="E9" s="109">
        <v>47.17</v>
      </c>
      <c r="F9" s="109">
        <v>47.17</v>
      </c>
      <c r="G9" s="109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spans="1:241" ht="20.100000000000001" customHeight="1">
      <c r="A10" s="129" t="s">
        <v>177</v>
      </c>
      <c r="B10" s="129" t="s">
        <v>178</v>
      </c>
      <c r="C10" s="130" t="s">
        <v>180</v>
      </c>
      <c r="D10" s="131" t="s">
        <v>181</v>
      </c>
      <c r="E10" s="109">
        <v>10</v>
      </c>
      <c r="F10" s="109">
        <v>0</v>
      </c>
      <c r="G10" s="109">
        <v>10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spans="1:241" ht="20.100000000000001" customHeight="1">
      <c r="A11" s="129" t="s">
        <v>177</v>
      </c>
      <c r="B11" s="129" t="s">
        <v>178</v>
      </c>
      <c r="C11" s="130" t="s">
        <v>235</v>
      </c>
      <c r="D11" s="131" t="s">
        <v>257</v>
      </c>
      <c r="E11" s="109">
        <v>500</v>
      </c>
      <c r="F11" s="109">
        <v>0</v>
      </c>
      <c r="G11" s="109">
        <v>500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spans="1:241" ht="20.100000000000001" customHeight="1">
      <c r="A12" s="129" t="s">
        <v>182</v>
      </c>
      <c r="B12" s="129"/>
      <c r="C12" s="130"/>
      <c r="D12" s="131" t="s">
        <v>30</v>
      </c>
      <c r="E12" s="109">
        <f t="shared" ref="E12:G13" si="0">E13</f>
        <v>6.04</v>
      </c>
      <c r="F12" s="109">
        <f t="shared" si="0"/>
        <v>6.04</v>
      </c>
      <c r="G12" s="109">
        <f t="shared" si="0"/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spans="1:241" ht="20.100000000000001" customHeight="1">
      <c r="A13" s="129"/>
      <c r="B13" s="129" t="s">
        <v>183</v>
      </c>
      <c r="C13" s="130"/>
      <c r="D13" s="131" t="s">
        <v>184</v>
      </c>
      <c r="E13" s="109">
        <f t="shared" si="0"/>
        <v>6.04</v>
      </c>
      <c r="F13" s="109">
        <f t="shared" si="0"/>
        <v>6.04</v>
      </c>
      <c r="G13" s="109">
        <f t="shared" si="0"/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spans="1:241" ht="20.100000000000001" customHeight="1">
      <c r="A14" s="129" t="s">
        <v>185</v>
      </c>
      <c r="B14" s="129" t="s">
        <v>186</v>
      </c>
      <c r="C14" s="130" t="s">
        <v>183</v>
      </c>
      <c r="D14" s="131" t="s">
        <v>187</v>
      </c>
      <c r="E14" s="109">
        <v>6.04</v>
      </c>
      <c r="F14" s="109">
        <v>6.04</v>
      </c>
      <c r="G14" s="10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spans="1:241" ht="20.100000000000001" customHeight="1">
      <c r="A15" s="129" t="s">
        <v>188</v>
      </c>
      <c r="B15" s="129"/>
      <c r="C15" s="130"/>
      <c r="D15" s="131" t="s">
        <v>189</v>
      </c>
      <c r="E15" s="109">
        <f t="shared" ref="E15:G16" si="1">E16</f>
        <v>3.39</v>
      </c>
      <c r="F15" s="109">
        <f t="shared" si="1"/>
        <v>3.39</v>
      </c>
      <c r="G15" s="109">
        <f t="shared" si="1"/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spans="1:241" ht="20.100000000000001" customHeight="1">
      <c r="A16" s="129"/>
      <c r="B16" s="129" t="s">
        <v>190</v>
      </c>
      <c r="C16" s="130"/>
      <c r="D16" s="131" t="s">
        <v>191</v>
      </c>
      <c r="E16" s="109">
        <f t="shared" si="1"/>
        <v>3.39</v>
      </c>
      <c r="F16" s="109">
        <f t="shared" si="1"/>
        <v>3.39</v>
      </c>
      <c r="G16" s="109">
        <f t="shared" si="1"/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spans="1:241" ht="20.100000000000001" customHeight="1">
      <c r="A17" s="129" t="s">
        <v>192</v>
      </c>
      <c r="B17" s="129" t="s">
        <v>193</v>
      </c>
      <c r="C17" s="130" t="s">
        <v>175</v>
      </c>
      <c r="D17" s="131" t="s">
        <v>194</v>
      </c>
      <c r="E17" s="109">
        <v>3.39</v>
      </c>
      <c r="F17" s="109">
        <v>3.39</v>
      </c>
      <c r="G17" s="10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spans="1:241" ht="20.100000000000001" customHeight="1">
      <c r="A18" s="129" t="s">
        <v>195</v>
      </c>
      <c r="B18" s="129"/>
      <c r="C18" s="130"/>
      <c r="D18" s="131" t="s">
        <v>48</v>
      </c>
      <c r="E18" s="109">
        <f t="shared" ref="E18:G19" si="2">E19</f>
        <v>4.53</v>
      </c>
      <c r="F18" s="109">
        <f t="shared" si="2"/>
        <v>4.53</v>
      </c>
      <c r="G18" s="109">
        <f t="shared" si="2"/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spans="1:241" ht="20.100000000000001" customHeight="1">
      <c r="A19" s="129"/>
      <c r="B19" s="129" t="s">
        <v>180</v>
      </c>
      <c r="C19" s="130"/>
      <c r="D19" s="131" t="s">
        <v>196</v>
      </c>
      <c r="E19" s="109">
        <f t="shared" si="2"/>
        <v>4.53</v>
      </c>
      <c r="F19" s="109">
        <f t="shared" si="2"/>
        <v>4.53</v>
      </c>
      <c r="G19" s="109">
        <f t="shared" si="2"/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spans="1:241" ht="20.100000000000001" customHeight="1">
      <c r="A20" s="129" t="s">
        <v>197</v>
      </c>
      <c r="B20" s="129" t="s">
        <v>198</v>
      </c>
      <c r="C20" s="130" t="s">
        <v>175</v>
      </c>
      <c r="D20" s="131" t="s">
        <v>199</v>
      </c>
      <c r="E20" s="109">
        <v>4.53</v>
      </c>
      <c r="F20" s="109">
        <v>4.53</v>
      </c>
      <c r="G20" s="109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spans="1:241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spans="1:241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</sheetData>
  <sheetProtection formatCells="0" formatColumns="0" formatRows="0"/>
  <mergeCells count="4">
    <mergeCell ref="D4:D5"/>
    <mergeCell ref="E4:E5"/>
    <mergeCell ref="F4:F5"/>
    <mergeCell ref="G4:G5"/>
  </mergeCells>
  <phoneticPr fontId="0" type="noConversion"/>
  <printOptions horizontalCentered="1"/>
  <pageMargins left="0.79" right="0.79" top="0.79" bottom="0.79" header="0" footer="0"/>
  <pageSetup paperSize="12" scale="85" fitToHeight="10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9"/>
  <sheetViews>
    <sheetView showGridLines="0" showZeros="0" workbookViewId="0"/>
  </sheetViews>
  <sheetFormatPr defaultColWidth="9.33203125" defaultRowHeight="11.25"/>
  <cols>
    <col min="1" max="1" width="21.1640625" customWidth="1"/>
    <col min="2" max="2" width="31.5" customWidth="1"/>
    <col min="3" max="3" width="29.5" customWidth="1"/>
  </cols>
  <sheetData>
    <row r="1" spans="1:3" ht="11.25" customHeight="1">
      <c r="A1" s="93"/>
      <c r="B1" s="93"/>
      <c r="C1" s="93"/>
    </row>
    <row r="2" spans="1:3" ht="22.5" customHeight="1">
      <c r="A2" s="176" t="s">
        <v>120</v>
      </c>
      <c r="B2" s="176"/>
      <c r="C2" s="176"/>
    </row>
    <row r="3" spans="1:3" ht="11.25" customHeight="1">
      <c r="A3" s="93"/>
      <c r="B3" s="93"/>
      <c r="C3" s="93"/>
    </row>
    <row r="4" spans="1:3" ht="12" customHeight="1">
      <c r="A4" s="93"/>
      <c r="B4" s="93"/>
      <c r="C4" s="51" t="s">
        <v>119</v>
      </c>
    </row>
    <row r="5" spans="1:3" ht="12" customHeight="1">
      <c r="A5" s="93"/>
      <c r="B5" s="93"/>
      <c r="C5" s="51" t="s">
        <v>3</v>
      </c>
    </row>
    <row r="6" spans="1:3" ht="13.5" customHeight="1">
      <c r="A6" s="94" t="s">
        <v>121</v>
      </c>
      <c r="B6" s="95" t="s">
        <v>122</v>
      </c>
      <c r="C6" s="94" t="s">
        <v>126</v>
      </c>
    </row>
    <row r="7" spans="1:3" s="4" customFormat="1" ht="16.5" customHeight="1">
      <c r="A7" s="132"/>
      <c r="B7" s="133" t="s">
        <v>62</v>
      </c>
      <c r="C7" s="134">
        <f>C8+C16</f>
        <v>61.129999999999995</v>
      </c>
    </row>
    <row r="8" spans="1:3" ht="16.5" customHeight="1">
      <c r="A8" s="132">
        <v>301</v>
      </c>
      <c r="B8" s="133" t="s">
        <v>80</v>
      </c>
      <c r="C8" s="134">
        <f>SUM(C9:C15)</f>
        <v>54.73</v>
      </c>
    </row>
    <row r="9" spans="1:3" ht="16.5" customHeight="1">
      <c r="A9" s="132">
        <v>30101</v>
      </c>
      <c r="B9" s="133" t="s">
        <v>200</v>
      </c>
      <c r="C9" s="134">
        <v>22.35</v>
      </c>
    </row>
    <row r="10" spans="1:3" ht="16.5" customHeight="1">
      <c r="A10" s="132">
        <v>30102</v>
      </c>
      <c r="B10" s="133" t="s">
        <v>201</v>
      </c>
      <c r="C10" s="134">
        <v>16.559999999999999</v>
      </c>
    </row>
    <row r="11" spans="1:3" ht="16.5" customHeight="1">
      <c r="A11" s="132">
        <v>30103</v>
      </c>
      <c r="B11" s="133" t="s">
        <v>202</v>
      </c>
      <c r="C11" s="134">
        <v>1.86</v>
      </c>
    </row>
    <row r="12" spans="1:3" ht="16.5" customHeight="1">
      <c r="A12" s="132">
        <v>30108</v>
      </c>
      <c r="B12" s="133" t="s">
        <v>203</v>
      </c>
      <c r="C12" s="134">
        <v>6.04</v>
      </c>
    </row>
    <row r="13" spans="1:3" ht="16.5" customHeight="1">
      <c r="A13" s="132">
        <v>30110</v>
      </c>
      <c r="B13" s="133" t="s">
        <v>204</v>
      </c>
      <c r="C13" s="134">
        <v>2.64</v>
      </c>
    </row>
    <row r="14" spans="1:3" ht="16.5" customHeight="1">
      <c r="A14" s="132">
        <v>30111</v>
      </c>
      <c r="B14" s="133" t="s">
        <v>205</v>
      </c>
      <c r="C14" s="134">
        <v>0.75</v>
      </c>
    </row>
    <row r="15" spans="1:3" ht="16.5" customHeight="1">
      <c r="A15" s="132">
        <v>30113</v>
      </c>
      <c r="B15" s="133" t="s">
        <v>206</v>
      </c>
      <c r="C15" s="134">
        <v>4.53</v>
      </c>
    </row>
    <row r="16" spans="1:3" ht="16.5" customHeight="1">
      <c r="A16" s="132">
        <v>302</v>
      </c>
      <c r="B16" s="133" t="s">
        <v>81</v>
      </c>
      <c r="C16" s="134">
        <f>SUM(C17:C20)</f>
        <v>6.4</v>
      </c>
    </row>
    <row r="17" spans="1:3" ht="16.5" customHeight="1">
      <c r="A17" s="132">
        <v>30201</v>
      </c>
      <c r="B17" s="133" t="s">
        <v>207</v>
      </c>
      <c r="C17" s="134">
        <v>2.4500000000000002</v>
      </c>
    </row>
    <row r="18" spans="1:3" ht="16.5" customHeight="1">
      <c r="A18" s="132">
        <v>30217</v>
      </c>
      <c r="B18" s="133" t="s">
        <v>208</v>
      </c>
      <c r="C18" s="134">
        <v>0.05</v>
      </c>
    </row>
    <row r="19" spans="1:3" ht="16.5" customHeight="1">
      <c r="A19" s="132">
        <v>30228</v>
      </c>
      <c r="B19" s="133" t="s">
        <v>209</v>
      </c>
      <c r="C19" s="134">
        <v>0.66</v>
      </c>
    </row>
    <row r="20" spans="1:3" ht="16.5" customHeight="1">
      <c r="A20" s="132">
        <v>30239</v>
      </c>
      <c r="B20" s="133" t="s">
        <v>210</v>
      </c>
      <c r="C20" s="134">
        <v>3.24</v>
      </c>
    </row>
    <row r="21" spans="1:3" ht="16.5" customHeight="1"/>
    <row r="22" spans="1:3" ht="16.5" customHeight="1"/>
    <row r="23" spans="1:3" ht="16.5" customHeight="1"/>
    <row r="24" spans="1:3" ht="16.5" customHeight="1"/>
    <row r="25" spans="1:3" ht="16.5" customHeight="1"/>
    <row r="26" spans="1:3" ht="16.5" customHeight="1"/>
    <row r="27" spans="1:3" ht="16.5" customHeight="1"/>
    <row r="28" spans="1:3" ht="16.5" customHeight="1"/>
    <row r="29" spans="1:3" ht="16.5" customHeight="1"/>
  </sheetData>
  <sheetProtection formatCells="0" formatColumns="0" formatRows="0"/>
  <mergeCells count="1">
    <mergeCell ref="A2:C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9"/>
  <sheetViews>
    <sheetView showGridLines="0" showZeros="0" workbookViewId="0">
      <selection sqref="A1:B1"/>
    </sheetView>
  </sheetViews>
  <sheetFormatPr defaultColWidth="9.1640625" defaultRowHeight="11.25"/>
  <cols>
    <col min="1" max="1" width="62.6640625" customWidth="1"/>
    <col min="2" max="2" width="63.5" customWidth="1"/>
  </cols>
  <sheetData>
    <row r="1" spans="1:2" ht="27" customHeight="1">
      <c r="A1" s="177" t="s">
        <v>236</v>
      </c>
      <c r="B1" s="178"/>
    </row>
    <row r="2" spans="1:2" ht="27" customHeight="1">
      <c r="A2" s="87"/>
      <c r="B2" s="51" t="s">
        <v>237</v>
      </c>
    </row>
    <row r="3" spans="1:2" ht="26.25" customHeight="1">
      <c r="B3" s="51" t="s">
        <v>3</v>
      </c>
    </row>
    <row r="4" spans="1:2" s="89" customFormat="1" ht="44.25" customHeight="1">
      <c r="A4" s="88" t="s">
        <v>112</v>
      </c>
      <c r="B4" s="88" t="s">
        <v>238</v>
      </c>
    </row>
    <row r="5" spans="1:2" s="91" customFormat="1" ht="44.25" customHeight="1">
      <c r="A5" s="90" t="s">
        <v>113</v>
      </c>
      <c r="B5" s="124">
        <v>0.05</v>
      </c>
    </row>
    <row r="6" spans="1:2" s="135" customFormat="1" ht="44.25" customHeight="1">
      <c r="A6" s="63" t="s">
        <v>114</v>
      </c>
      <c r="B6" s="124">
        <v>0</v>
      </c>
    </row>
    <row r="7" spans="1:2" s="4" customFormat="1" ht="44.25" customHeight="1">
      <c r="A7" s="92" t="s">
        <v>115</v>
      </c>
      <c r="B7" s="124">
        <v>0.05</v>
      </c>
    </row>
    <row r="8" spans="1:2" s="4" customFormat="1" ht="44.25" customHeight="1">
      <c r="A8" s="92" t="s">
        <v>116</v>
      </c>
      <c r="B8" s="124">
        <v>0</v>
      </c>
    </row>
    <row r="9" spans="1:2" s="4" customFormat="1" ht="44.25" customHeight="1">
      <c r="A9" s="92" t="s">
        <v>117</v>
      </c>
      <c r="B9" s="136">
        <v>0</v>
      </c>
    </row>
    <row r="10" spans="1:2" s="4" customFormat="1" ht="44.25" customHeight="1">
      <c r="A10" s="58" t="s">
        <v>118</v>
      </c>
      <c r="B10" s="124">
        <v>0</v>
      </c>
    </row>
    <row r="11" spans="1:2" ht="30" customHeight="1"/>
    <row r="12" spans="1:2" ht="11.25" hidden="1" customHeight="1"/>
    <row r="13" spans="1:2" ht="11.25" hidden="1" customHeight="1"/>
    <row r="14" spans="1:2" ht="11.25" hidden="1" customHeight="1"/>
    <row r="15" spans="1:2" ht="409.5" hidden="1" customHeight="1"/>
    <row r="16" spans="1:2" ht="11.25" hidden="1" customHeight="1"/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  <row r="22" ht="11.25" hidden="1" customHeight="1"/>
    <row r="23" ht="409.5" hidden="1" customHeight="1"/>
    <row r="24" ht="11.25" hidden="1" customHeight="1"/>
    <row r="25" ht="11.25" hidden="1" customHeight="1"/>
    <row r="26" ht="11.25" hidden="1" customHeight="1"/>
    <row r="27" ht="11.25" hidden="1" customHeight="1"/>
    <row r="28" ht="11.25" hidden="1" customHeight="1"/>
    <row r="29" ht="11.25" hidden="1" customHeight="1"/>
    <row r="30" ht="11.25" hidden="1" customHeight="1"/>
    <row r="31" ht="11.25" hidden="1" customHeight="1"/>
    <row r="32" ht="11.25" hidden="1" customHeight="1"/>
    <row r="33" spans="1:1" ht="11.25" hidden="1" customHeight="1"/>
    <row r="34" spans="1:1" ht="11.25" hidden="1" customHeight="1"/>
    <row r="35" spans="1:1" ht="11.25" hidden="1" customHeight="1"/>
    <row r="36" spans="1:1" ht="11.25" hidden="1" customHeight="1"/>
    <row r="37" spans="1:1" ht="11.25" hidden="1" customHeight="1"/>
    <row r="38" spans="1:1" ht="11.25" hidden="1" customHeight="1"/>
    <row r="39" spans="1:1" ht="11.25" hidden="1" customHeight="1"/>
    <row r="40" spans="1:1" ht="11.25" hidden="1" customHeight="1"/>
    <row r="41" spans="1:1" ht="11.25" hidden="1" customHeight="1"/>
    <row r="42" spans="1:1" ht="11.25" hidden="1" customHeight="1"/>
    <row r="43" spans="1:1" ht="11.25" hidden="1" customHeight="1"/>
    <row r="44" spans="1:1" ht="11.25" hidden="1" customHeight="1"/>
    <row r="45" spans="1:1" ht="11.25" hidden="1" customHeight="1"/>
    <row r="46" spans="1:1" ht="11.25" hidden="1" customHeight="1"/>
    <row r="48" spans="1:1">
      <c r="A48" s="4"/>
    </row>
    <row r="49" spans="2:2">
      <c r="B49" s="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E8"/>
  <sheetViews>
    <sheetView showGridLines="0" showZeros="0" workbookViewId="0"/>
  </sheetViews>
  <sheetFormatPr defaultColWidth="9.1640625" defaultRowHeight="20.100000000000001" customHeight="1"/>
  <cols>
    <col min="1" max="2" width="6" style="11" customWidth="1"/>
    <col min="3" max="3" width="6" style="4" customWidth="1"/>
    <col min="4" max="4" width="30.1640625" style="11" customWidth="1"/>
    <col min="5" max="5" width="20" style="12" customWidth="1"/>
    <col min="6" max="10" width="9.1640625" style="12"/>
    <col min="11" max="239" width="9" style="3" customWidth="1"/>
  </cols>
  <sheetData>
    <row r="1" spans="1:239" ht="12" customHeight="1">
      <c r="K1" s="18"/>
      <c r="L1" s="18"/>
      <c r="M1" s="18"/>
      <c r="N1" s="18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spans="1:239" ht="20.25" customHeight="1">
      <c r="A2" s="17" t="s">
        <v>239</v>
      </c>
      <c r="B2" s="17"/>
      <c r="C2" s="17"/>
      <c r="D2" s="17"/>
      <c r="E2" s="17"/>
      <c r="F2" s="17"/>
      <c r="G2" s="17"/>
      <c r="H2" s="17"/>
      <c r="I2" s="17"/>
      <c r="J2" s="17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pans="1:239" s="1" customFormat="1" ht="20.100000000000001" customHeight="1">
      <c r="A3" s="14"/>
      <c r="B3" s="14"/>
      <c r="D3" s="14"/>
      <c r="E3" s="14"/>
      <c r="F3" s="14"/>
      <c r="G3" s="14"/>
      <c r="H3" s="14"/>
      <c r="I3" s="14"/>
      <c r="J3" s="51" t="s">
        <v>240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pans="1:239" s="1" customFormat="1" ht="20.100000000000001" customHeight="1">
      <c r="A4" s="16"/>
      <c r="B4" s="14"/>
      <c r="D4" s="14"/>
      <c r="E4" s="15"/>
      <c r="F4" s="15"/>
      <c r="G4" s="15"/>
      <c r="H4" s="15"/>
      <c r="I4" s="15"/>
      <c r="J4" s="51" t="s">
        <v>3</v>
      </c>
      <c r="K4" s="10"/>
      <c r="L4" s="10"/>
      <c r="M4" s="10"/>
      <c r="N4" s="10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pans="1:239" s="1" customFormat="1" ht="20.100000000000001" customHeight="1">
      <c r="A5" s="103" t="s">
        <v>71</v>
      </c>
      <c r="B5" s="103"/>
      <c r="C5" s="103"/>
      <c r="D5" s="180" t="s">
        <v>241</v>
      </c>
      <c r="E5" s="156" t="s">
        <v>242</v>
      </c>
      <c r="F5" s="104" t="s">
        <v>78</v>
      </c>
      <c r="G5" s="105"/>
      <c r="H5" s="106"/>
      <c r="I5" s="105"/>
      <c r="J5" s="179" t="s">
        <v>79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pans="1:239" s="1" customFormat="1" ht="24.75" customHeight="1">
      <c r="A6" s="180" t="s">
        <v>73</v>
      </c>
      <c r="B6" s="180" t="s">
        <v>74</v>
      </c>
      <c r="C6" s="182" t="s">
        <v>75</v>
      </c>
      <c r="D6" s="181"/>
      <c r="E6" s="157"/>
      <c r="F6" s="157" t="s">
        <v>243</v>
      </c>
      <c r="G6" s="152" t="s">
        <v>80</v>
      </c>
      <c r="H6" s="152" t="s">
        <v>81</v>
      </c>
      <c r="I6" s="184" t="s">
        <v>82</v>
      </c>
      <c r="J6" s="179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pans="1:239" s="1" customFormat="1" ht="13.5" customHeight="1">
      <c r="A7" s="181"/>
      <c r="B7" s="181"/>
      <c r="C7" s="183"/>
      <c r="D7" s="181"/>
      <c r="E7" s="157"/>
      <c r="F7" s="157"/>
      <c r="G7" s="153"/>
      <c r="H7" s="153"/>
      <c r="I7" s="184"/>
      <c r="J7" s="179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pans="1:239" s="1" customFormat="1" ht="20.100000000000001" customHeight="1">
      <c r="A8" s="122"/>
      <c r="B8" s="122"/>
      <c r="C8" s="137"/>
      <c r="D8" s="138"/>
      <c r="E8" s="59"/>
      <c r="F8" s="139"/>
      <c r="G8" s="123"/>
      <c r="H8" s="123"/>
      <c r="I8" s="59"/>
      <c r="J8" s="5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</row>
  </sheetData>
  <sheetProtection formatCells="0" formatColumns="0" formatRows="0"/>
  <mergeCells count="10">
    <mergeCell ref="A6:A7"/>
    <mergeCell ref="B6:B7"/>
    <mergeCell ref="C6:C7"/>
    <mergeCell ref="D5:D7"/>
    <mergeCell ref="I6:I7"/>
    <mergeCell ref="J5:J7"/>
    <mergeCell ref="E5:E7"/>
    <mergeCell ref="F6:F7"/>
    <mergeCell ref="G6:G7"/>
    <mergeCell ref="H6:H7"/>
  </mergeCells>
  <phoneticPr fontId="0" type="noConversion"/>
  <printOptions horizontalCentered="1"/>
  <pageMargins left="0.79" right="0.79" top="0.79" bottom="0.79" header="0" footer="0"/>
  <pageSetup paperSize="9" fitToHeight="1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6"/>
  <sheetViews>
    <sheetView showGridLines="0" showZeros="0" workbookViewId="0"/>
  </sheetViews>
  <sheetFormatPr defaultColWidth="9.1640625" defaultRowHeight="20.100000000000001" customHeight="1"/>
  <cols>
    <col min="1" max="2" width="30.33203125" style="2" customWidth="1"/>
    <col min="3" max="3" width="30.33203125" style="24" customWidth="1"/>
    <col min="4" max="5" width="12.6640625" style="24" customWidth="1"/>
    <col min="6" max="6" width="21.6640625" style="20" customWidth="1"/>
    <col min="7" max="13" width="14" style="20" customWidth="1"/>
    <col min="14" max="135" width="9" style="25" customWidth="1"/>
    <col min="136" max="246" width="9" style="21" customWidth="1"/>
  </cols>
  <sheetData>
    <row r="1" spans="1:246" ht="27" customHeight="1">
      <c r="A1" s="26" t="s">
        <v>244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s="19" customFormat="1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51" t="s">
        <v>245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19" customFormat="1" ht="20.100000000000001" customHeight="1">
      <c r="A3" s="8"/>
      <c r="B3" s="8"/>
      <c r="C3" s="28"/>
      <c r="D3" s="28"/>
      <c r="E3" s="28"/>
      <c r="F3" s="22"/>
      <c r="G3" s="22"/>
      <c r="H3" s="15"/>
      <c r="I3" s="15"/>
      <c r="J3" s="22"/>
      <c r="K3" s="22"/>
      <c r="L3" s="22"/>
      <c r="M3" s="51" t="s">
        <v>3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23" customFormat="1" ht="21.75" customHeight="1">
      <c r="A4" s="191" t="s">
        <v>0</v>
      </c>
      <c r="B4" s="191" t="s">
        <v>89</v>
      </c>
      <c r="C4" s="191" t="s">
        <v>123</v>
      </c>
      <c r="D4" s="193" t="s">
        <v>124</v>
      </c>
      <c r="E4" s="193" t="s">
        <v>125</v>
      </c>
      <c r="F4" s="160" t="s">
        <v>62</v>
      </c>
      <c r="G4" s="160" t="s">
        <v>63</v>
      </c>
      <c r="H4" s="185" t="s">
        <v>64</v>
      </c>
      <c r="I4" s="185" t="s">
        <v>65</v>
      </c>
      <c r="J4" s="185" t="s">
        <v>66</v>
      </c>
      <c r="K4" s="185" t="s">
        <v>67</v>
      </c>
      <c r="L4" s="187" t="s">
        <v>68</v>
      </c>
      <c r="M4" s="189" t="s">
        <v>90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23" customFormat="1" ht="25.5" customHeight="1">
      <c r="A5" s="192"/>
      <c r="B5" s="192"/>
      <c r="C5" s="192"/>
      <c r="D5" s="194"/>
      <c r="E5" s="194"/>
      <c r="F5" s="161"/>
      <c r="G5" s="161"/>
      <c r="H5" s="186"/>
      <c r="I5" s="186"/>
      <c r="J5" s="186"/>
      <c r="K5" s="186"/>
      <c r="L5" s="188"/>
      <c r="M5" s="190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4" customFormat="1" ht="20.100000000000001" customHeight="1">
      <c r="A6" s="140" t="s">
        <v>62</v>
      </c>
      <c r="B6" s="121"/>
      <c r="C6" s="121" t="s">
        <v>1</v>
      </c>
      <c r="D6" s="121"/>
      <c r="E6" s="121"/>
      <c r="F6" s="109">
        <f t="shared" ref="F6:M6" si="0">F7</f>
        <v>510</v>
      </c>
      <c r="G6" s="141">
        <f t="shared" si="0"/>
        <v>510</v>
      </c>
      <c r="H6" s="141">
        <f t="shared" si="0"/>
        <v>0</v>
      </c>
      <c r="I6" s="141">
        <f t="shared" si="0"/>
        <v>0</v>
      </c>
      <c r="J6" s="141">
        <f t="shared" si="0"/>
        <v>0</v>
      </c>
      <c r="K6" s="141">
        <f t="shared" si="0"/>
        <v>0</v>
      </c>
      <c r="L6" s="141">
        <f t="shared" si="0"/>
        <v>0</v>
      </c>
      <c r="M6" s="141">
        <f t="shared" si="0"/>
        <v>0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</row>
    <row r="7" spans="1:246" ht="20.100000000000001" customHeight="1">
      <c r="A7" s="140" t="s">
        <v>246</v>
      </c>
      <c r="B7" s="121"/>
      <c r="C7" s="121" t="s">
        <v>1</v>
      </c>
      <c r="D7" s="121"/>
      <c r="E7" s="121"/>
      <c r="F7" s="109">
        <f t="shared" ref="F7:M7" si="1">SUM(F8:F11)</f>
        <v>510</v>
      </c>
      <c r="G7" s="141">
        <f t="shared" si="1"/>
        <v>510</v>
      </c>
      <c r="H7" s="141">
        <f t="shared" si="1"/>
        <v>0</v>
      </c>
      <c r="I7" s="141">
        <f t="shared" si="1"/>
        <v>0</v>
      </c>
      <c r="J7" s="141">
        <f t="shared" si="1"/>
        <v>0</v>
      </c>
      <c r="K7" s="141">
        <f t="shared" si="1"/>
        <v>0</v>
      </c>
      <c r="L7" s="141">
        <f t="shared" si="1"/>
        <v>0</v>
      </c>
      <c r="M7" s="141">
        <f t="shared" si="1"/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20.100000000000001" customHeight="1">
      <c r="A8" s="140" t="s">
        <v>258</v>
      </c>
      <c r="B8" s="121" t="s">
        <v>259</v>
      </c>
      <c r="C8" s="121" t="s">
        <v>263</v>
      </c>
      <c r="D8" s="121"/>
      <c r="E8" s="121"/>
      <c r="F8" s="109">
        <v>500</v>
      </c>
      <c r="G8" s="141">
        <v>500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20.100000000000001" customHeight="1">
      <c r="A9" s="140" t="s">
        <v>258</v>
      </c>
      <c r="B9" s="121" t="s">
        <v>260</v>
      </c>
      <c r="C9" s="121" t="s">
        <v>264</v>
      </c>
      <c r="D9" s="121"/>
      <c r="E9" s="121"/>
      <c r="F9" s="109">
        <v>5</v>
      </c>
      <c r="G9" s="141">
        <v>5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0.100000000000001" customHeight="1">
      <c r="A10" s="140" t="s">
        <v>258</v>
      </c>
      <c r="B10" s="121" t="s">
        <v>261</v>
      </c>
      <c r="C10" s="121" t="s">
        <v>265</v>
      </c>
      <c r="D10" s="121"/>
      <c r="E10" s="121"/>
      <c r="F10" s="109">
        <v>1</v>
      </c>
      <c r="G10" s="141">
        <v>1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0.100000000000001" customHeight="1">
      <c r="A11" s="140" t="s">
        <v>258</v>
      </c>
      <c r="B11" s="121" t="s">
        <v>262</v>
      </c>
      <c r="C11" s="121" t="s">
        <v>266</v>
      </c>
      <c r="D11" s="121"/>
      <c r="E11" s="121"/>
      <c r="F11" s="109">
        <v>4</v>
      </c>
      <c r="G11" s="141">
        <v>4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0.100000000000001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0.10000000000000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0.10000000000000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0.10000000000000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0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</sheetData>
  <sheetProtection formatCells="0" formatColumns="0" formatRows="0"/>
  <mergeCells count="13">
    <mergeCell ref="K4:K5"/>
    <mergeCell ref="L4:L5"/>
    <mergeCell ref="M4:M5"/>
    <mergeCell ref="A4:A5"/>
    <mergeCell ref="B4:B5"/>
    <mergeCell ref="C4:C5"/>
    <mergeCell ref="F4:F5"/>
    <mergeCell ref="G4:G5"/>
    <mergeCell ref="H4:H5"/>
    <mergeCell ref="D4:D5"/>
    <mergeCell ref="E4:E5"/>
    <mergeCell ref="I4:I5"/>
    <mergeCell ref="J4:J5"/>
  </mergeCells>
  <phoneticPr fontId="0" type="noConversion"/>
  <printOptions horizontalCentered="1"/>
  <pageMargins left="0.79" right="0.79" top="0.79" bottom="0.79" header="0" footer="0"/>
  <pageSetup paperSize="12" scale="56" fitToHeight="1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F9"/>
  <sheetViews>
    <sheetView showGridLines="0" showZeros="0" workbookViewId="0">
      <selection activeCell="O23" sqref="O23"/>
    </sheetView>
  </sheetViews>
  <sheetFormatPr defaultRowHeight="11.25"/>
  <sheetData>
    <row r="1" spans="1:84" ht="20.25" customHeight="1">
      <c r="A1" s="196" t="s">
        <v>129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</row>
    <row r="2" spans="1:84" ht="13.5" customHeight="1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197" t="s">
        <v>130</v>
      </c>
      <c r="CF2" s="197"/>
    </row>
    <row r="3" spans="1:84" ht="13.5" customHeight="1">
      <c r="A3" s="98"/>
      <c r="B3" s="98"/>
      <c r="C3" s="98"/>
      <c r="D3" s="98"/>
      <c r="E3" s="98"/>
      <c r="F3" s="98"/>
      <c r="G3" s="98"/>
      <c r="H3" s="98"/>
      <c r="I3" s="98"/>
      <c r="J3" s="99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198" t="s">
        <v>76</v>
      </c>
      <c r="CD3" s="198"/>
      <c r="CE3" s="198"/>
      <c r="CF3" s="198"/>
    </row>
    <row r="4" spans="1:84" ht="13.5" customHeight="1">
      <c r="A4" s="195" t="s">
        <v>131</v>
      </c>
      <c r="B4" s="195" t="s">
        <v>0</v>
      </c>
      <c r="C4" s="195" t="s">
        <v>132</v>
      </c>
      <c r="D4" s="195"/>
      <c r="E4" s="195"/>
      <c r="F4" s="195"/>
      <c r="G4" s="195" t="s">
        <v>133</v>
      </c>
      <c r="H4" s="195" t="s">
        <v>134</v>
      </c>
      <c r="I4" s="195" t="s">
        <v>135</v>
      </c>
      <c r="J4" s="195" t="s">
        <v>136</v>
      </c>
      <c r="K4" s="195" t="s">
        <v>128</v>
      </c>
      <c r="L4" s="195"/>
      <c r="M4" s="195"/>
      <c r="N4" s="195"/>
      <c r="O4" s="195"/>
      <c r="P4" s="195"/>
      <c r="Q4" s="195"/>
      <c r="R4" s="195"/>
      <c r="S4" s="195" t="s">
        <v>137</v>
      </c>
      <c r="T4" s="195"/>
      <c r="U4" s="195"/>
      <c r="V4" s="195" t="s">
        <v>138</v>
      </c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 t="s">
        <v>139</v>
      </c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 t="s">
        <v>140</v>
      </c>
      <c r="BS4" s="195"/>
      <c r="BT4" s="195"/>
      <c r="BU4" s="195"/>
      <c r="BV4" s="195"/>
      <c r="BW4" s="195"/>
      <c r="BX4" s="195" t="s">
        <v>141</v>
      </c>
      <c r="BY4" s="195" t="s">
        <v>142</v>
      </c>
      <c r="BZ4" s="195"/>
      <c r="CA4" s="195"/>
      <c r="CB4" s="195" t="s">
        <v>143</v>
      </c>
      <c r="CC4" s="195" t="s">
        <v>144</v>
      </c>
      <c r="CD4" s="195" t="s">
        <v>145</v>
      </c>
      <c r="CE4" s="195" t="s">
        <v>146</v>
      </c>
      <c r="CF4" s="195" t="s">
        <v>147</v>
      </c>
    </row>
    <row r="5" spans="1:84" ht="13.5" customHeight="1">
      <c r="A5" s="195"/>
      <c r="B5" s="195"/>
      <c r="C5" s="195" t="s">
        <v>73</v>
      </c>
      <c r="D5" s="195" t="s">
        <v>74</v>
      </c>
      <c r="E5" s="195" t="s">
        <v>75</v>
      </c>
      <c r="F5" s="195" t="s">
        <v>122</v>
      </c>
      <c r="G5" s="195"/>
      <c r="H5" s="195"/>
      <c r="I5" s="195"/>
      <c r="J5" s="195"/>
      <c r="K5" s="195" t="s">
        <v>127</v>
      </c>
      <c r="L5" s="195" t="s">
        <v>148</v>
      </c>
      <c r="M5" s="195" t="s">
        <v>149</v>
      </c>
      <c r="N5" s="195" t="s">
        <v>150</v>
      </c>
      <c r="O5" s="195" t="s">
        <v>151</v>
      </c>
      <c r="P5" s="195" t="s">
        <v>152</v>
      </c>
      <c r="Q5" s="195" t="s">
        <v>70</v>
      </c>
      <c r="R5" s="195" t="s">
        <v>153</v>
      </c>
      <c r="S5" s="195" t="s">
        <v>154</v>
      </c>
      <c r="T5" s="195" t="s">
        <v>155</v>
      </c>
      <c r="U5" s="195" t="s">
        <v>156</v>
      </c>
      <c r="V5" s="195" t="s">
        <v>157</v>
      </c>
      <c r="W5" s="195"/>
      <c r="X5" s="195"/>
      <c r="Y5" s="195"/>
      <c r="Z5" s="195"/>
      <c r="AA5" s="195"/>
      <c r="AB5" s="195" t="s">
        <v>158</v>
      </c>
      <c r="AC5" s="195"/>
      <c r="AD5" s="195"/>
      <c r="AE5" s="195"/>
      <c r="AF5" s="195"/>
      <c r="AG5" s="195"/>
      <c r="AH5" s="195" t="s">
        <v>159</v>
      </c>
      <c r="AI5" s="195"/>
      <c r="AJ5" s="195"/>
      <c r="AK5" s="195"/>
      <c r="AL5" s="195"/>
      <c r="AM5" s="195"/>
      <c r="AN5" s="195" t="s">
        <v>160</v>
      </c>
      <c r="AO5" s="195"/>
      <c r="AP5" s="195"/>
      <c r="AQ5" s="195"/>
      <c r="AR5" s="195"/>
      <c r="AS5" s="195"/>
      <c r="AT5" s="195" t="s">
        <v>161</v>
      </c>
      <c r="AU5" s="195"/>
      <c r="AV5" s="195"/>
      <c r="AW5" s="195"/>
      <c r="AX5" s="195"/>
      <c r="AY5" s="195"/>
      <c r="AZ5" s="195" t="s">
        <v>162</v>
      </c>
      <c r="BA5" s="195"/>
      <c r="BB5" s="195"/>
      <c r="BC5" s="195"/>
      <c r="BD5" s="195"/>
      <c r="BE5" s="195"/>
      <c r="BF5" s="195" t="s">
        <v>163</v>
      </c>
      <c r="BG5" s="195"/>
      <c r="BH5" s="195"/>
      <c r="BI5" s="195"/>
      <c r="BJ5" s="195"/>
      <c r="BK5" s="195"/>
      <c r="BL5" s="195" t="s">
        <v>164</v>
      </c>
      <c r="BM5" s="195"/>
      <c r="BN5" s="195"/>
      <c r="BO5" s="195"/>
      <c r="BP5" s="195"/>
      <c r="BQ5" s="195"/>
      <c r="BR5" s="195" t="s">
        <v>165</v>
      </c>
      <c r="BS5" s="195"/>
      <c r="BT5" s="195"/>
      <c r="BU5" s="195"/>
      <c r="BV5" s="195"/>
      <c r="BW5" s="195"/>
      <c r="BX5" s="195"/>
      <c r="BY5" s="195" t="s">
        <v>166</v>
      </c>
      <c r="BZ5" s="195" t="s">
        <v>167</v>
      </c>
      <c r="CA5" s="195" t="s">
        <v>168</v>
      </c>
      <c r="CB5" s="195"/>
      <c r="CC5" s="195"/>
      <c r="CD5" s="195"/>
      <c r="CE5" s="195"/>
      <c r="CF5" s="195"/>
    </row>
    <row r="6" spans="1:84" ht="13.5" customHeight="1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 t="s">
        <v>169</v>
      </c>
      <c r="W6" s="195"/>
      <c r="X6" s="195" t="s">
        <v>170</v>
      </c>
      <c r="Y6" s="195"/>
      <c r="Z6" s="195" t="s">
        <v>171</v>
      </c>
      <c r="AA6" s="195"/>
      <c r="AB6" s="195" t="s">
        <v>169</v>
      </c>
      <c r="AC6" s="195"/>
      <c r="AD6" s="195" t="s">
        <v>170</v>
      </c>
      <c r="AE6" s="195"/>
      <c r="AF6" s="195" t="s">
        <v>171</v>
      </c>
      <c r="AG6" s="195"/>
      <c r="AH6" s="195" t="s">
        <v>169</v>
      </c>
      <c r="AI6" s="195"/>
      <c r="AJ6" s="195" t="s">
        <v>170</v>
      </c>
      <c r="AK6" s="195"/>
      <c r="AL6" s="195" t="s">
        <v>171</v>
      </c>
      <c r="AM6" s="195"/>
      <c r="AN6" s="195" t="s">
        <v>169</v>
      </c>
      <c r="AO6" s="195"/>
      <c r="AP6" s="195" t="s">
        <v>170</v>
      </c>
      <c r="AQ6" s="195"/>
      <c r="AR6" s="195" t="s">
        <v>171</v>
      </c>
      <c r="AS6" s="195"/>
      <c r="AT6" s="195" t="s">
        <v>169</v>
      </c>
      <c r="AU6" s="195"/>
      <c r="AV6" s="195" t="s">
        <v>170</v>
      </c>
      <c r="AW6" s="195"/>
      <c r="AX6" s="195" t="s">
        <v>171</v>
      </c>
      <c r="AY6" s="195"/>
      <c r="AZ6" s="195" t="s">
        <v>169</v>
      </c>
      <c r="BA6" s="195"/>
      <c r="BB6" s="195" t="s">
        <v>170</v>
      </c>
      <c r="BC6" s="195"/>
      <c r="BD6" s="195" t="s">
        <v>171</v>
      </c>
      <c r="BE6" s="195"/>
      <c r="BF6" s="195" t="s">
        <v>169</v>
      </c>
      <c r="BG6" s="195"/>
      <c r="BH6" s="195" t="s">
        <v>170</v>
      </c>
      <c r="BI6" s="195"/>
      <c r="BJ6" s="195" t="s">
        <v>171</v>
      </c>
      <c r="BK6" s="195"/>
      <c r="BL6" s="195" t="s">
        <v>169</v>
      </c>
      <c r="BM6" s="195"/>
      <c r="BN6" s="195" t="s">
        <v>170</v>
      </c>
      <c r="BO6" s="195"/>
      <c r="BP6" s="195" t="s">
        <v>171</v>
      </c>
      <c r="BQ6" s="195"/>
      <c r="BR6" s="195" t="s">
        <v>169</v>
      </c>
      <c r="BS6" s="195"/>
      <c r="BT6" s="195" t="s">
        <v>170</v>
      </c>
      <c r="BU6" s="195"/>
      <c r="BV6" s="195" t="s">
        <v>171</v>
      </c>
      <c r="BW6" s="195"/>
      <c r="BX6" s="195"/>
      <c r="BY6" s="195"/>
      <c r="BZ6" s="195"/>
      <c r="CA6" s="195"/>
      <c r="CB6" s="195"/>
      <c r="CC6" s="195"/>
      <c r="CD6" s="195"/>
      <c r="CE6" s="195"/>
      <c r="CF6" s="195"/>
    </row>
    <row r="7" spans="1:84" ht="13.5" customHeight="1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00" t="s">
        <v>172</v>
      </c>
      <c r="W7" s="100" t="s">
        <v>173</v>
      </c>
      <c r="X7" s="100" t="s">
        <v>172</v>
      </c>
      <c r="Y7" s="100" t="s">
        <v>173</v>
      </c>
      <c r="Z7" s="100" t="s">
        <v>172</v>
      </c>
      <c r="AA7" s="100" t="s">
        <v>173</v>
      </c>
      <c r="AB7" s="100" t="s">
        <v>172</v>
      </c>
      <c r="AC7" s="100" t="s">
        <v>173</v>
      </c>
      <c r="AD7" s="100" t="s">
        <v>172</v>
      </c>
      <c r="AE7" s="100" t="s">
        <v>173</v>
      </c>
      <c r="AF7" s="100" t="s">
        <v>172</v>
      </c>
      <c r="AG7" s="100" t="s">
        <v>173</v>
      </c>
      <c r="AH7" s="100" t="s">
        <v>172</v>
      </c>
      <c r="AI7" s="100" t="s">
        <v>173</v>
      </c>
      <c r="AJ7" s="100" t="s">
        <v>172</v>
      </c>
      <c r="AK7" s="100" t="s">
        <v>173</v>
      </c>
      <c r="AL7" s="100" t="s">
        <v>172</v>
      </c>
      <c r="AM7" s="100" t="s">
        <v>173</v>
      </c>
      <c r="AN7" s="100" t="s">
        <v>172</v>
      </c>
      <c r="AO7" s="100" t="s">
        <v>173</v>
      </c>
      <c r="AP7" s="100" t="s">
        <v>172</v>
      </c>
      <c r="AQ7" s="100" t="s">
        <v>173</v>
      </c>
      <c r="AR7" s="100" t="s">
        <v>172</v>
      </c>
      <c r="AS7" s="100" t="s">
        <v>173</v>
      </c>
      <c r="AT7" s="100" t="s">
        <v>172</v>
      </c>
      <c r="AU7" s="100" t="s">
        <v>173</v>
      </c>
      <c r="AV7" s="100" t="s">
        <v>172</v>
      </c>
      <c r="AW7" s="100" t="s">
        <v>173</v>
      </c>
      <c r="AX7" s="100" t="s">
        <v>172</v>
      </c>
      <c r="AY7" s="100" t="s">
        <v>173</v>
      </c>
      <c r="AZ7" s="100" t="s">
        <v>172</v>
      </c>
      <c r="BA7" s="100" t="s">
        <v>173</v>
      </c>
      <c r="BB7" s="100" t="s">
        <v>172</v>
      </c>
      <c r="BC7" s="100" t="s">
        <v>173</v>
      </c>
      <c r="BD7" s="100" t="s">
        <v>172</v>
      </c>
      <c r="BE7" s="100" t="s">
        <v>173</v>
      </c>
      <c r="BF7" s="100" t="s">
        <v>172</v>
      </c>
      <c r="BG7" s="100" t="s">
        <v>173</v>
      </c>
      <c r="BH7" s="100" t="s">
        <v>172</v>
      </c>
      <c r="BI7" s="100" t="s">
        <v>173</v>
      </c>
      <c r="BJ7" s="100" t="s">
        <v>172</v>
      </c>
      <c r="BK7" s="100" t="s">
        <v>173</v>
      </c>
      <c r="BL7" s="100" t="s">
        <v>172</v>
      </c>
      <c r="BM7" s="100" t="s">
        <v>173</v>
      </c>
      <c r="BN7" s="100" t="s">
        <v>172</v>
      </c>
      <c r="BO7" s="100" t="s">
        <v>173</v>
      </c>
      <c r="BP7" s="100" t="s">
        <v>172</v>
      </c>
      <c r="BQ7" s="100" t="s">
        <v>173</v>
      </c>
      <c r="BR7" s="100" t="s">
        <v>172</v>
      </c>
      <c r="BS7" s="100" t="s">
        <v>173</v>
      </c>
      <c r="BT7" s="100" t="s">
        <v>172</v>
      </c>
      <c r="BU7" s="100" t="s">
        <v>173</v>
      </c>
      <c r="BV7" s="100" t="s">
        <v>172</v>
      </c>
      <c r="BW7" s="100" t="s">
        <v>173</v>
      </c>
      <c r="BX7" s="195"/>
      <c r="BY7" s="195"/>
      <c r="BZ7" s="195"/>
      <c r="CA7" s="195"/>
      <c r="CB7" s="195"/>
      <c r="CC7" s="195"/>
      <c r="CD7" s="195"/>
      <c r="CE7" s="195"/>
      <c r="CF7" s="195"/>
    </row>
    <row r="8" spans="1:84" ht="13.5" customHeight="1">
      <c r="A8" s="101"/>
      <c r="B8" s="101"/>
      <c r="C8" s="102" t="s">
        <v>1</v>
      </c>
      <c r="D8" s="102" t="s">
        <v>1</v>
      </c>
      <c r="E8" s="102" t="s">
        <v>1</v>
      </c>
      <c r="F8" s="102" t="s">
        <v>1</v>
      </c>
      <c r="G8" s="101"/>
      <c r="H8" s="102"/>
      <c r="I8" s="102"/>
      <c r="J8" s="101"/>
      <c r="K8" s="101"/>
      <c r="L8" s="101"/>
      <c r="M8" s="101"/>
      <c r="N8" s="101"/>
      <c r="O8" s="101"/>
      <c r="P8" s="101"/>
      <c r="Q8" s="101"/>
      <c r="R8" s="101"/>
      <c r="S8" s="101" t="s">
        <v>1</v>
      </c>
      <c r="T8" s="101" t="s">
        <v>1</v>
      </c>
      <c r="U8" s="102" t="s">
        <v>1</v>
      </c>
      <c r="V8" s="101" t="s">
        <v>1</v>
      </c>
      <c r="W8" s="101" t="s">
        <v>1</v>
      </c>
      <c r="X8" s="101" t="s">
        <v>1</v>
      </c>
      <c r="Y8" s="101" t="s">
        <v>1</v>
      </c>
      <c r="Z8" s="101" t="s">
        <v>1</v>
      </c>
      <c r="AA8" s="101" t="s">
        <v>1</v>
      </c>
      <c r="AB8" s="101" t="s">
        <v>1</v>
      </c>
      <c r="AC8" s="101" t="s">
        <v>1</v>
      </c>
      <c r="AD8" s="101" t="s">
        <v>1</v>
      </c>
      <c r="AE8" s="101" t="s">
        <v>1</v>
      </c>
      <c r="AF8" s="101" t="s">
        <v>1</v>
      </c>
      <c r="AG8" s="101" t="s">
        <v>1</v>
      </c>
      <c r="AH8" s="101" t="s">
        <v>1</v>
      </c>
      <c r="AI8" s="101" t="s">
        <v>1</v>
      </c>
      <c r="AJ8" s="101" t="s">
        <v>1</v>
      </c>
      <c r="AK8" s="101" t="s">
        <v>1</v>
      </c>
      <c r="AL8" s="101" t="s">
        <v>1</v>
      </c>
      <c r="AM8" s="101" t="s">
        <v>1</v>
      </c>
      <c r="AN8" s="101" t="s">
        <v>1</v>
      </c>
      <c r="AO8" s="101" t="s">
        <v>1</v>
      </c>
      <c r="AP8" s="101" t="s">
        <v>1</v>
      </c>
      <c r="AQ8" s="101" t="s">
        <v>1</v>
      </c>
      <c r="AR8" s="101" t="s">
        <v>1</v>
      </c>
      <c r="AS8" s="101" t="s">
        <v>1</v>
      </c>
      <c r="AT8" s="101" t="s">
        <v>1</v>
      </c>
      <c r="AU8" s="101" t="s">
        <v>1</v>
      </c>
      <c r="AV8" s="101" t="s">
        <v>1</v>
      </c>
      <c r="AW8" s="101" t="s">
        <v>1</v>
      </c>
      <c r="AX8" s="101" t="s">
        <v>1</v>
      </c>
      <c r="AY8" s="101" t="s">
        <v>1</v>
      </c>
      <c r="AZ8" s="101" t="s">
        <v>1</v>
      </c>
      <c r="BA8" s="101" t="s">
        <v>1</v>
      </c>
      <c r="BB8" s="101" t="s">
        <v>1</v>
      </c>
      <c r="BC8" s="101" t="s">
        <v>1</v>
      </c>
      <c r="BD8" s="101" t="s">
        <v>1</v>
      </c>
      <c r="BE8" s="101" t="s">
        <v>1</v>
      </c>
      <c r="BF8" s="101" t="s">
        <v>1</v>
      </c>
      <c r="BG8" s="101" t="s">
        <v>1</v>
      </c>
      <c r="BH8" s="101" t="s">
        <v>1</v>
      </c>
      <c r="BI8" s="101" t="s">
        <v>1</v>
      </c>
      <c r="BJ8" s="101" t="s">
        <v>1</v>
      </c>
      <c r="BK8" s="101" t="s">
        <v>1</v>
      </c>
      <c r="BL8" s="101" t="s">
        <v>1</v>
      </c>
      <c r="BM8" s="101" t="s">
        <v>1</v>
      </c>
      <c r="BN8" s="101" t="s">
        <v>1</v>
      </c>
      <c r="BO8" s="101" t="s">
        <v>1</v>
      </c>
      <c r="BP8" s="101" t="s">
        <v>1</v>
      </c>
      <c r="BQ8" s="101" t="s">
        <v>1</v>
      </c>
      <c r="BR8" s="101" t="s">
        <v>1</v>
      </c>
      <c r="BS8" s="101" t="s">
        <v>1</v>
      </c>
      <c r="BT8" s="101" t="s">
        <v>1</v>
      </c>
      <c r="BU8" s="101" t="s">
        <v>1</v>
      </c>
      <c r="BV8" s="101" t="s">
        <v>1</v>
      </c>
      <c r="BW8" s="101" t="s">
        <v>1</v>
      </c>
      <c r="BX8" s="101" t="s">
        <v>1</v>
      </c>
      <c r="BY8" s="102" t="s">
        <v>1</v>
      </c>
      <c r="BZ8" s="102" t="s">
        <v>1</v>
      </c>
      <c r="CA8" s="102" t="s">
        <v>1</v>
      </c>
      <c r="CB8" s="102" t="s">
        <v>1</v>
      </c>
      <c r="CC8" s="101" t="s">
        <v>1</v>
      </c>
      <c r="CD8" s="102" t="s">
        <v>1</v>
      </c>
      <c r="CE8" s="102"/>
      <c r="CF8" s="102"/>
    </row>
    <row r="9" spans="1:84" ht="13.5" customHeight="1">
      <c r="A9" s="101"/>
      <c r="B9" s="101"/>
      <c r="C9" s="102"/>
      <c r="D9" s="102"/>
      <c r="E9" s="102"/>
      <c r="F9" s="102"/>
      <c r="G9" s="101"/>
      <c r="H9" s="102"/>
      <c r="I9" s="102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2"/>
      <c r="V9" s="101"/>
      <c r="W9" s="101"/>
      <c r="X9" s="101" t="s">
        <v>1</v>
      </c>
      <c r="Y9" s="101" t="s">
        <v>1</v>
      </c>
      <c r="Z9" s="101" t="s">
        <v>1</v>
      </c>
      <c r="AA9" s="101" t="s">
        <v>1</v>
      </c>
      <c r="AB9" s="101" t="s">
        <v>1</v>
      </c>
      <c r="AC9" s="101" t="s">
        <v>1</v>
      </c>
      <c r="AD9" s="101" t="s">
        <v>1</v>
      </c>
      <c r="AE9" s="101" t="s">
        <v>1</v>
      </c>
      <c r="AF9" s="101" t="s">
        <v>1</v>
      </c>
      <c r="AG9" s="101" t="s">
        <v>1</v>
      </c>
      <c r="AH9" s="101" t="s">
        <v>1</v>
      </c>
      <c r="AI9" s="101" t="s">
        <v>1</v>
      </c>
      <c r="AJ9" s="101" t="s">
        <v>1</v>
      </c>
      <c r="AK9" s="101" t="s">
        <v>1</v>
      </c>
      <c r="AL9" s="101" t="s">
        <v>1</v>
      </c>
      <c r="AM9" s="101" t="s">
        <v>1</v>
      </c>
      <c r="AN9" s="101" t="s">
        <v>1</v>
      </c>
      <c r="AO9" s="101" t="s">
        <v>1</v>
      </c>
      <c r="AP9" s="101" t="s">
        <v>1</v>
      </c>
      <c r="AQ9" s="101" t="s">
        <v>1</v>
      </c>
      <c r="AR9" s="101" t="s">
        <v>1</v>
      </c>
      <c r="AS9" s="101" t="s">
        <v>1</v>
      </c>
      <c r="AT9" s="101" t="s">
        <v>1</v>
      </c>
      <c r="AU9" s="101" t="s">
        <v>1</v>
      </c>
      <c r="AV9" s="101" t="s">
        <v>1</v>
      </c>
      <c r="AW9" s="101" t="s">
        <v>1</v>
      </c>
      <c r="AX9" s="101" t="s">
        <v>1</v>
      </c>
      <c r="AY9" s="101" t="s">
        <v>1</v>
      </c>
      <c r="AZ9" s="101" t="s">
        <v>1</v>
      </c>
      <c r="BA9" s="101" t="s">
        <v>1</v>
      </c>
      <c r="BB9" s="101" t="s">
        <v>1</v>
      </c>
      <c r="BC9" s="101" t="s">
        <v>1</v>
      </c>
      <c r="BD9" s="101" t="s">
        <v>1</v>
      </c>
      <c r="BE9" s="101" t="s">
        <v>1</v>
      </c>
      <c r="BF9" s="101" t="s">
        <v>1</v>
      </c>
      <c r="BG9" s="101" t="s">
        <v>1</v>
      </c>
      <c r="BH9" s="101" t="s">
        <v>1</v>
      </c>
      <c r="BI9" s="101" t="s">
        <v>1</v>
      </c>
      <c r="BJ9" s="101" t="s">
        <v>1</v>
      </c>
      <c r="BK9" s="101" t="s">
        <v>1</v>
      </c>
      <c r="BL9" s="101" t="s">
        <v>1</v>
      </c>
      <c r="BM9" s="101" t="s">
        <v>1</v>
      </c>
      <c r="BN9" s="101" t="s">
        <v>1</v>
      </c>
      <c r="BO9" s="101" t="s">
        <v>1</v>
      </c>
      <c r="BP9" s="101" t="s">
        <v>1</v>
      </c>
      <c r="BQ9" s="101" t="s">
        <v>1</v>
      </c>
      <c r="BR9" s="101" t="s">
        <v>1</v>
      </c>
      <c r="BS9" s="101" t="s">
        <v>1</v>
      </c>
      <c r="BT9" s="101" t="s">
        <v>1</v>
      </c>
      <c r="BU9" s="101" t="s">
        <v>1</v>
      </c>
      <c r="BV9" s="101" t="s">
        <v>1</v>
      </c>
      <c r="BW9" s="101" t="s">
        <v>1</v>
      </c>
      <c r="BX9" s="101" t="s">
        <v>1</v>
      </c>
      <c r="BY9" s="102" t="s">
        <v>1</v>
      </c>
      <c r="BZ9" s="102" t="s">
        <v>1</v>
      </c>
      <c r="CA9" s="102" t="s">
        <v>1</v>
      </c>
      <c r="CB9" s="102" t="s">
        <v>1</v>
      </c>
      <c r="CC9" s="101" t="s">
        <v>1</v>
      </c>
      <c r="CD9" s="102" t="s">
        <v>1</v>
      </c>
      <c r="CE9" s="102"/>
      <c r="CF9" s="102"/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G4:G7"/>
    <mergeCell ref="H4:H7"/>
    <mergeCell ref="I4:I7"/>
    <mergeCell ref="J4:J7"/>
    <mergeCell ref="K5:K7"/>
    <mergeCell ref="L5:L7"/>
    <mergeCell ref="BF5:BK5"/>
    <mergeCell ref="BL5:BQ5"/>
    <mergeCell ref="V5:AA5"/>
    <mergeCell ref="AB5:AG5"/>
    <mergeCell ref="AH5:AM5"/>
    <mergeCell ref="AN5:AS5"/>
    <mergeCell ref="AZ5:BE5"/>
    <mergeCell ref="AF6:AG6"/>
    <mergeCell ref="AH6:AI6"/>
    <mergeCell ref="AJ6:AK6"/>
    <mergeCell ref="AL6:AM6"/>
    <mergeCell ref="AT5:AY5"/>
    <mergeCell ref="AN6:AO6"/>
    <mergeCell ref="AP6:AQ6"/>
    <mergeCell ref="AR6:AS6"/>
    <mergeCell ref="AT6:AU6"/>
    <mergeCell ref="BD6:BE6"/>
    <mergeCell ref="BF6:BG6"/>
    <mergeCell ref="BH6:BI6"/>
    <mergeCell ref="BJ6:BK6"/>
    <mergeCell ref="AV6:AW6"/>
    <mergeCell ref="AX6:AY6"/>
    <mergeCell ref="AZ6:BA6"/>
    <mergeCell ref="BB6:BC6"/>
    <mergeCell ref="A4:A7"/>
    <mergeCell ref="B4:B7"/>
    <mergeCell ref="C5:C7"/>
    <mergeCell ref="D5:D7"/>
    <mergeCell ref="E5:E7"/>
    <mergeCell ref="F5:F7"/>
    <mergeCell ref="Q5:Q7"/>
    <mergeCell ref="R5:R7"/>
    <mergeCell ref="S5:S7"/>
    <mergeCell ref="T5:T7"/>
    <mergeCell ref="M5:M7"/>
    <mergeCell ref="N5:N7"/>
    <mergeCell ref="O5:O7"/>
    <mergeCell ref="P5:P7"/>
    <mergeCell ref="U5:U7"/>
    <mergeCell ref="BX4:BX7"/>
    <mergeCell ref="BY5:BY7"/>
    <mergeCell ref="BZ5:BZ7"/>
    <mergeCell ref="BT6:BU6"/>
    <mergeCell ref="BV6:BW6"/>
    <mergeCell ref="BL6:BM6"/>
    <mergeCell ref="BN6:BO6"/>
    <mergeCell ref="BP6:BQ6"/>
    <mergeCell ref="BR6:BS6"/>
    <mergeCell ref="BR5:BW5"/>
    <mergeCell ref="V6:W6"/>
    <mergeCell ref="X6:Y6"/>
    <mergeCell ref="Z6:AA6"/>
    <mergeCell ref="AB6:AC6"/>
    <mergeCell ref="AD6:AE6"/>
    <mergeCell ref="CE4:CE7"/>
    <mergeCell ref="CF4:CF7"/>
    <mergeCell ref="CA5:CA7"/>
    <mergeCell ref="CB4:CB7"/>
    <mergeCell ref="CC4:CC7"/>
    <mergeCell ref="CD4:CD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28"/>
  <sheetViews>
    <sheetView showGridLines="0" showZeros="0" workbookViewId="0">
      <selection activeCell="J12" sqref="J12"/>
    </sheetView>
  </sheetViews>
  <sheetFormatPr defaultColWidth="9.33203125" defaultRowHeight="11.25"/>
  <cols>
    <col min="1" max="1" width="21.1640625" customWidth="1"/>
    <col min="2" max="2" width="41" customWidth="1"/>
    <col min="3" max="3" width="34.33203125" customWidth="1"/>
  </cols>
  <sheetData>
    <row r="1" spans="1:3" ht="11.25" customHeight="1">
      <c r="A1" s="93"/>
      <c r="B1" s="93"/>
      <c r="C1" s="93"/>
    </row>
    <row r="2" spans="1:3" ht="22.5" customHeight="1">
      <c r="A2" s="176" t="s">
        <v>250</v>
      </c>
      <c r="B2" s="176"/>
      <c r="C2" s="176"/>
    </row>
    <row r="3" spans="1:3" ht="11.25" customHeight="1">
      <c r="A3" s="93"/>
      <c r="B3" s="93"/>
      <c r="C3" s="93"/>
    </row>
    <row r="4" spans="1:3" ht="12" customHeight="1">
      <c r="A4" s="93"/>
      <c r="B4" s="93"/>
      <c r="C4" s="51" t="s">
        <v>251</v>
      </c>
    </row>
    <row r="5" spans="1:3" ht="12" customHeight="1">
      <c r="A5" s="93"/>
      <c r="B5" s="93"/>
      <c r="C5" s="51" t="s">
        <v>3</v>
      </c>
    </row>
    <row r="6" spans="1:3" ht="13.5" customHeight="1">
      <c r="A6" s="94" t="s">
        <v>121</v>
      </c>
      <c r="B6" s="95" t="s">
        <v>122</v>
      </c>
      <c r="C6" s="94" t="s">
        <v>212</v>
      </c>
    </row>
    <row r="7" spans="1:3" s="4" customFormat="1" ht="16.5" customHeight="1">
      <c r="A7" s="132"/>
      <c r="B7" s="133" t="s">
        <v>62</v>
      </c>
      <c r="C7" s="134">
        <f>C8+C16</f>
        <v>61.129999999999995</v>
      </c>
    </row>
    <row r="8" spans="1:3" ht="16.5" customHeight="1">
      <c r="A8" s="132">
        <v>301</v>
      </c>
      <c r="B8" s="133" t="s">
        <v>80</v>
      </c>
      <c r="C8" s="134">
        <f>SUM(C9:C15)</f>
        <v>54.73</v>
      </c>
    </row>
    <row r="9" spans="1:3" ht="16.5" customHeight="1">
      <c r="A9" s="132">
        <v>30101</v>
      </c>
      <c r="B9" s="133" t="s">
        <v>200</v>
      </c>
      <c r="C9" s="134">
        <v>22.35</v>
      </c>
    </row>
    <row r="10" spans="1:3" ht="16.5" customHeight="1">
      <c r="A10" s="132">
        <v>30102</v>
      </c>
      <c r="B10" s="133" t="s">
        <v>201</v>
      </c>
      <c r="C10" s="134">
        <v>16.559999999999999</v>
      </c>
    </row>
    <row r="11" spans="1:3" ht="16.5" customHeight="1">
      <c r="A11" s="132">
        <v>30103</v>
      </c>
      <c r="B11" s="133" t="s">
        <v>202</v>
      </c>
      <c r="C11" s="134">
        <v>1.86</v>
      </c>
    </row>
    <row r="12" spans="1:3" ht="16.5" customHeight="1">
      <c r="A12" s="132">
        <v>30108</v>
      </c>
      <c r="B12" s="133" t="s">
        <v>203</v>
      </c>
      <c r="C12" s="134">
        <v>6.04</v>
      </c>
    </row>
    <row r="13" spans="1:3" ht="16.5" customHeight="1">
      <c r="A13" s="132">
        <v>30110</v>
      </c>
      <c r="B13" s="133" t="s">
        <v>204</v>
      </c>
      <c r="C13" s="134">
        <v>2.64</v>
      </c>
    </row>
    <row r="14" spans="1:3" ht="16.5" customHeight="1">
      <c r="A14" s="132">
        <v>30111</v>
      </c>
      <c r="B14" s="133" t="s">
        <v>205</v>
      </c>
      <c r="C14" s="134">
        <v>0.75</v>
      </c>
    </row>
    <row r="15" spans="1:3" ht="16.5" customHeight="1">
      <c r="A15" s="132">
        <v>30113</v>
      </c>
      <c r="B15" s="133" t="s">
        <v>206</v>
      </c>
      <c r="C15" s="134">
        <v>4.53</v>
      </c>
    </row>
    <row r="16" spans="1:3" ht="16.5" customHeight="1">
      <c r="A16" s="132">
        <v>302</v>
      </c>
      <c r="B16" s="133" t="s">
        <v>81</v>
      </c>
      <c r="C16" s="134">
        <f>SUM(C17:C20)</f>
        <v>6.4</v>
      </c>
    </row>
    <row r="17" spans="1:3" ht="16.5" customHeight="1">
      <c r="A17" s="132">
        <v>30201</v>
      </c>
      <c r="B17" s="133" t="s">
        <v>207</v>
      </c>
      <c r="C17" s="134">
        <v>2.4500000000000002</v>
      </c>
    </row>
    <row r="18" spans="1:3" ht="16.5" customHeight="1">
      <c r="A18" s="132">
        <v>30217</v>
      </c>
      <c r="B18" s="133" t="s">
        <v>208</v>
      </c>
      <c r="C18" s="134">
        <v>0.05</v>
      </c>
    </row>
    <row r="19" spans="1:3" ht="16.5" customHeight="1">
      <c r="A19" s="132">
        <v>30228</v>
      </c>
      <c r="B19" s="133" t="s">
        <v>209</v>
      </c>
      <c r="C19" s="134">
        <v>0.66</v>
      </c>
    </row>
    <row r="20" spans="1:3" ht="16.5" customHeight="1">
      <c r="A20" s="132">
        <v>30239</v>
      </c>
      <c r="B20" s="133" t="s">
        <v>210</v>
      </c>
      <c r="C20" s="134">
        <v>3.24</v>
      </c>
    </row>
    <row r="21" spans="1:3" ht="16.5" customHeight="1"/>
    <row r="22" spans="1:3" ht="16.5" customHeight="1"/>
    <row r="23" spans="1:3" ht="16.5" customHeight="1"/>
    <row r="24" spans="1:3" ht="16.5" customHeight="1"/>
    <row r="25" spans="1:3" ht="16.5" customHeight="1"/>
    <row r="26" spans="1:3" ht="16.5" customHeight="1"/>
    <row r="27" spans="1:3" ht="16.5" customHeight="1"/>
    <row r="28" spans="1:3" ht="16.5" customHeight="1"/>
  </sheetData>
  <sheetProtection formatCells="0" formatColumns="0" formatRows="0"/>
  <mergeCells count="1">
    <mergeCell ref="A2:C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16</vt:i4>
      </vt:variant>
    </vt:vector>
  </HeadingPairs>
  <TitlesOfParts>
    <vt:vector size="28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'02'!Print_Area</vt:lpstr>
      <vt:lpstr>'03'!Print_Area</vt:lpstr>
      <vt:lpstr>'05'!Print_Area</vt:lpstr>
      <vt:lpstr>'06'!Print_Area</vt:lpstr>
      <vt:lpstr>'08'!Print_Area</vt:lpstr>
      <vt:lpstr>'09'!Print_Area</vt:lpstr>
      <vt:lpstr>'11'!Print_Area</vt:lpstr>
      <vt:lpstr>封面!Print_Area</vt:lpstr>
      <vt:lpstr>'02'!Print_Titles</vt:lpstr>
      <vt:lpstr>'03'!Print_Titles</vt:lpstr>
      <vt:lpstr>'05'!Print_Titles</vt:lpstr>
      <vt:lpstr>'06'!Print_Titles</vt:lpstr>
      <vt:lpstr>'08'!Print_Titles</vt:lpstr>
      <vt:lpstr>'09'!Print_Titles</vt:lpstr>
      <vt:lpstr>'11'!Print_Titles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2017-10-25T02:18:00Z</dcterms:created>
  <dcterms:modified xsi:type="dcterms:W3CDTF">2021-05-30T03:40:03Z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EDOID">
    <vt:i4>8914544</vt:i4>
  </property>
</Properties>
</file>