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4"/>
  </bookViews>
  <sheets>
    <sheet name="Sheet1" sheetId="1" r:id="rId1"/>
    <sheet name="Sheet2" sheetId="2" r:id="rId2"/>
    <sheet name="Sheet5" sheetId="3" r:id="rId3"/>
    <sheet name="Sheet7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<sst xmlns="http://schemas.openxmlformats.org/spreadsheetml/2006/main" count="96" uniqueCount="82">
  <si>
    <t>兴隆台区2021年政府性基金预算收入预算表</t>
  </si>
  <si>
    <t>单位：万元</t>
  </si>
  <si>
    <r>
      <rPr>
        <sz val="11"/>
        <rFont val="宋体"/>
        <family val="0"/>
      </rPr>
      <t>预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算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科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目</t>
    </r>
  </si>
  <si>
    <r>
      <t>2020</t>
    </r>
    <r>
      <rPr>
        <sz val="11"/>
        <rFont val="宋体"/>
        <family val="0"/>
      </rPr>
      <t>年预计数</t>
    </r>
  </si>
  <si>
    <r>
      <t>2021</t>
    </r>
    <r>
      <rPr>
        <sz val="11"/>
        <rFont val="宋体"/>
        <family val="0"/>
      </rPr>
      <t>年预算数</t>
    </r>
  </si>
  <si>
    <r>
      <t>2021</t>
    </r>
    <r>
      <rPr>
        <sz val="11"/>
        <rFont val="宋体"/>
        <family val="0"/>
      </rPr>
      <t>年预算数比</t>
    </r>
    <r>
      <rPr>
        <sz val="11"/>
        <rFont val="Arial"/>
        <family val="2"/>
      </rPr>
      <t>2020</t>
    </r>
    <r>
      <rPr>
        <sz val="11"/>
        <rFont val="宋体"/>
        <family val="0"/>
      </rPr>
      <t>年预计数</t>
    </r>
  </si>
  <si>
    <r>
      <rPr>
        <sz val="11"/>
        <rFont val="宋体"/>
        <family val="0"/>
      </rPr>
      <t>增减额</t>
    </r>
  </si>
  <si>
    <r>
      <rPr>
        <sz val="11"/>
        <rFont val="宋体"/>
        <family val="0"/>
      </rPr>
      <t>增减</t>
    </r>
    <r>
      <rPr>
        <sz val="11"/>
        <rFont val="Arial"/>
        <family val="2"/>
      </rPr>
      <t>%</t>
    </r>
  </si>
  <si>
    <r>
      <rPr>
        <sz val="11"/>
        <rFont val="宋体"/>
        <family val="0"/>
      </rPr>
      <t>政府性基金收入合计</t>
    </r>
  </si>
  <si>
    <r>
      <t xml:space="preserve">  </t>
    </r>
    <r>
      <rPr>
        <sz val="11"/>
        <rFont val="宋体"/>
        <family val="0"/>
      </rPr>
      <t>国有土地使用权出让收入</t>
    </r>
  </si>
  <si>
    <r>
      <t xml:space="preserve">  </t>
    </r>
    <r>
      <rPr>
        <sz val="11"/>
        <rFont val="宋体"/>
        <family val="0"/>
      </rPr>
      <t>城市公用事业附加收入</t>
    </r>
  </si>
  <si>
    <r>
      <t xml:space="preserve">  </t>
    </r>
    <r>
      <rPr>
        <sz val="11"/>
        <rFont val="宋体"/>
        <family val="0"/>
      </rPr>
      <t>国有土地收益基金收入</t>
    </r>
  </si>
  <si>
    <r>
      <t xml:space="preserve">  </t>
    </r>
    <r>
      <rPr>
        <sz val="11"/>
        <rFont val="宋体"/>
        <family val="0"/>
      </rPr>
      <t>农业土地开发资金收入</t>
    </r>
  </si>
  <si>
    <r>
      <t xml:space="preserve">  </t>
    </r>
    <r>
      <rPr>
        <sz val="11"/>
        <rFont val="宋体"/>
        <family val="0"/>
      </rPr>
      <t>城市基础设施配套费收入</t>
    </r>
  </si>
  <si>
    <r>
      <t xml:space="preserve">  </t>
    </r>
    <r>
      <rPr>
        <sz val="11"/>
        <rFont val="宋体"/>
        <family val="0"/>
      </rPr>
      <t>污水处理费收入</t>
    </r>
  </si>
  <si>
    <r>
      <t xml:space="preserve">  </t>
    </r>
    <r>
      <rPr>
        <sz val="11"/>
        <rFont val="宋体"/>
        <family val="0"/>
      </rPr>
      <t>港口建设费收入</t>
    </r>
  </si>
  <si>
    <r>
      <t xml:space="preserve">  </t>
    </r>
    <r>
      <rPr>
        <sz val="11"/>
        <rFont val="宋体"/>
        <family val="0"/>
      </rPr>
      <t>散装水泥专项资金收入</t>
    </r>
  </si>
  <si>
    <r>
      <t xml:space="preserve">  </t>
    </r>
    <r>
      <rPr>
        <sz val="11"/>
        <rFont val="宋体"/>
        <family val="0"/>
      </rPr>
      <t>新型墙体材料专项基金收入</t>
    </r>
  </si>
  <si>
    <r>
      <t xml:space="preserve">  </t>
    </r>
    <r>
      <rPr>
        <sz val="11"/>
        <rFont val="宋体"/>
        <family val="0"/>
      </rPr>
      <t>彩票发行机构和彩票销售机构的业务费用</t>
    </r>
  </si>
  <si>
    <r>
      <t xml:space="preserve">  </t>
    </r>
    <r>
      <rPr>
        <sz val="11"/>
        <rFont val="宋体"/>
        <family val="0"/>
      </rPr>
      <t>彩票公益金收入</t>
    </r>
  </si>
  <si>
    <r>
      <t xml:space="preserve">  </t>
    </r>
    <r>
      <rPr>
        <sz val="11"/>
        <rFont val="宋体"/>
        <family val="0"/>
      </rPr>
      <t>其他政府性基金收入</t>
    </r>
  </si>
  <si>
    <r>
      <t xml:space="preserve">  </t>
    </r>
    <r>
      <rPr>
        <sz val="11"/>
        <rFont val="宋体"/>
        <family val="0"/>
      </rPr>
      <t>加：上级补助收入</t>
    </r>
  </si>
  <si>
    <r>
      <t xml:space="preserve">      </t>
    </r>
    <r>
      <rPr>
        <sz val="11"/>
        <rFont val="宋体"/>
        <family val="0"/>
      </rPr>
      <t>上年结余</t>
    </r>
  </si>
  <si>
    <r>
      <t xml:space="preserve">      </t>
    </r>
    <r>
      <rPr>
        <sz val="11"/>
        <rFont val="宋体"/>
        <family val="0"/>
      </rPr>
      <t>调入资金</t>
    </r>
  </si>
  <si>
    <r>
      <t xml:space="preserve">      </t>
    </r>
    <r>
      <rPr>
        <sz val="11"/>
        <rFont val="宋体"/>
        <family val="0"/>
      </rPr>
      <t>债务转贷收入</t>
    </r>
  </si>
  <si>
    <r>
      <rPr>
        <sz val="11"/>
        <rFont val="宋体"/>
        <family val="0"/>
      </rPr>
      <t>收入总计</t>
    </r>
  </si>
  <si>
    <t>兴隆台区2021年政府性基金预算支出预算表</t>
  </si>
  <si>
    <r>
      <rPr>
        <sz val="11"/>
        <rFont val="宋体"/>
        <family val="0"/>
      </rPr>
      <t>预算科目</t>
    </r>
  </si>
  <si>
    <r>
      <t>2020</t>
    </r>
    <r>
      <rPr>
        <sz val="11"/>
        <rFont val="宋体"/>
        <family val="0"/>
      </rPr>
      <t>年预算数</t>
    </r>
  </si>
  <si>
    <r>
      <t>2021</t>
    </r>
    <r>
      <rPr>
        <sz val="11"/>
        <rFont val="宋体"/>
        <family val="0"/>
      </rPr>
      <t>年预算数比</t>
    </r>
    <r>
      <rPr>
        <sz val="11"/>
        <rFont val="Arial"/>
        <family val="2"/>
      </rPr>
      <t>2020</t>
    </r>
    <r>
      <rPr>
        <sz val="11"/>
        <rFont val="宋体"/>
        <family val="0"/>
      </rPr>
      <t>年预算数</t>
    </r>
  </si>
  <si>
    <r>
      <rPr>
        <sz val="11"/>
        <rFont val="宋体"/>
        <family val="0"/>
      </rPr>
      <t>政府性基金支出合计</t>
    </r>
  </si>
  <si>
    <r>
      <t xml:space="preserve">  </t>
    </r>
    <r>
      <rPr>
        <sz val="11"/>
        <rFont val="宋体"/>
        <family val="0"/>
      </rPr>
      <t>大中型水库移民后期扶持基金支出</t>
    </r>
  </si>
  <si>
    <r>
      <t xml:space="preserve">  </t>
    </r>
    <r>
      <rPr>
        <sz val="11"/>
        <rFont val="宋体"/>
        <family val="0"/>
      </rPr>
      <t>小型水库移民扶助基金相关支出</t>
    </r>
  </si>
  <si>
    <r>
      <t xml:space="preserve">  </t>
    </r>
    <r>
      <rPr>
        <sz val="11"/>
        <rFont val="宋体"/>
        <family val="0"/>
      </rPr>
      <t>国有土地使用权出让相关支出</t>
    </r>
  </si>
  <si>
    <r>
      <t xml:space="preserve">  </t>
    </r>
    <r>
      <rPr>
        <sz val="11"/>
        <rFont val="宋体"/>
        <family val="0"/>
      </rPr>
      <t>城市公用事业附加相关支出</t>
    </r>
  </si>
  <si>
    <r>
      <t xml:space="preserve">  </t>
    </r>
    <r>
      <rPr>
        <sz val="11"/>
        <rFont val="宋体"/>
        <family val="0"/>
      </rPr>
      <t>国有土地收益基金相关支出</t>
    </r>
  </si>
  <si>
    <r>
      <t xml:space="preserve">  </t>
    </r>
    <r>
      <rPr>
        <sz val="11"/>
        <rFont val="宋体"/>
        <family val="0"/>
      </rPr>
      <t>农业土地开发资金相关支出</t>
    </r>
  </si>
  <si>
    <r>
      <t xml:space="preserve">  </t>
    </r>
    <r>
      <rPr>
        <sz val="11"/>
        <rFont val="宋体"/>
        <family val="0"/>
      </rPr>
      <t>新增建设用地土地有偿使用费相关支出</t>
    </r>
  </si>
  <si>
    <r>
      <t xml:space="preserve">  </t>
    </r>
    <r>
      <rPr>
        <sz val="11"/>
        <rFont val="宋体"/>
        <family val="0"/>
      </rPr>
      <t>城市基础设施配套相关支出</t>
    </r>
  </si>
  <si>
    <r>
      <t xml:space="preserve">  </t>
    </r>
    <r>
      <rPr>
        <sz val="11"/>
        <rFont val="宋体"/>
        <family val="0"/>
      </rPr>
      <t>污水处理费相关支出</t>
    </r>
  </si>
  <si>
    <r>
      <t xml:space="preserve">  </t>
    </r>
    <r>
      <rPr>
        <sz val="11"/>
        <rFont val="宋体"/>
        <family val="0"/>
      </rPr>
      <t>大中型水库库区基金相关支出</t>
    </r>
  </si>
  <si>
    <r>
      <t xml:space="preserve">  </t>
    </r>
    <r>
      <rPr>
        <sz val="11"/>
        <rFont val="宋体"/>
        <family val="0"/>
      </rPr>
      <t>散装水泥专项资金相关支出</t>
    </r>
  </si>
  <si>
    <r>
      <t xml:space="preserve">  </t>
    </r>
    <r>
      <rPr>
        <sz val="11"/>
        <rFont val="宋体"/>
        <family val="0"/>
      </rPr>
      <t>新型墙体材料专项基金相关支出</t>
    </r>
  </si>
  <si>
    <t>旅游发展基金支出</t>
  </si>
  <si>
    <r>
      <t xml:space="preserve">  </t>
    </r>
    <r>
      <rPr>
        <sz val="11"/>
        <rFont val="宋体"/>
        <family val="0"/>
      </rPr>
      <t>彩票发行销售机构业务费安排的支出</t>
    </r>
  </si>
  <si>
    <r>
      <t xml:space="preserve">  </t>
    </r>
    <r>
      <rPr>
        <sz val="11"/>
        <rFont val="宋体"/>
        <family val="0"/>
      </rPr>
      <t>彩票公益金相关支出</t>
    </r>
  </si>
  <si>
    <r>
      <t xml:space="preserve">  </t>
    </r>
    <r>
      <rPr>
        <sz val="11"/>
        <rFont val="宋体"/>
        <family val="0"/>
      </rPr>
      <t>其他政府性基金相关支出</t>
    </r>
  </si>
  <si>
    <r>
      <t xml:space="preserve">  </t>
    </r>
    <r>
      <rPr>
        <sz val="11"/>
        <rFont val="宋体"/>
        <family val="0"/>
      </rPr>
      <t>加：上解上级支出</t>
    </r>
  </si>
  <si>
    <r>
      <t xml:space="preserve">      </t>
    </r>
    <r>
      <rPr>
        <sz val="11"/>
        <rFont val="宋体"/>
        <family val="0"/>
      </rPr>
      <t>调出资金</t>
    </r>
  </si>
  <si>
    <r>
      <t xml:space="preserve">      </t>
    </r>
    <r>
      <rPr>
        <sz val="11"/>
        <rFont val="宋体"/>
        <family val="0"/>
      </rPr>
      <t>债务还本支出</t>
    </r>
  </si>
  <si>
    <r>
      <t xml:space="preserve">      </t>
    </r>
    <r>
      <rPr>
        <sz val="11"/>
        <rFont val="宋体"/>
        <family val="0"/>
      </rPr>
      <t>结转下年</t>
    </r>
  </si>
  <si>
    <r>
      <rPr>
        <sz val="11"/>
        <rFont val="宋体"/>
        <family val="0"/>
      </rPr>
      <t>支出总计</t>
    </r>
  </si>
  <si>
    <t>文化旅游体育与传媒支出</t>
  </si>
  <si>
    <r>
      <t xml:space="preserve">      </t>
    </r>
    <r>
      <rPr>
        <sz val="11"/>
        <rFont val="宋体"/>
        <family val="0"/>
      </rPr>
      <t>旅游发展基金支出</t>
    </r>
  </si>
  <si>
    <r>
      <t xml:space="preserve">             </t>
    </r>
    <r>
      <rPr>
        <sz val="11"/>
        <rFont val="宋体"/>
        <family val="0"/>
      </rPr>
      <t>地方旅游开发项目补助</t>
    </r>
  </si>
  <si>
    <t>社会保障和就业支出</t>
  </si>
  <si>
    <r>
      <t xml:space="preserve">       </t>
    </r>
    <r>
      <rPr>
        <sz val="11"/>
        <rFont val="宋体"/>
        <family val="0"/>
      </rPr>
      <t>大中型水库移民后期扶持基金支出</t>
    </r>
  </si>
  <si>
    <r>
      <t xml:space="preserve">               </t>
    </r>
    <r>
      <rPr>
        <sz val="11"/>
        <rFont val="宋体"/>
        <family val="0"/>
      </rPr>
      <t>移民补助</t>
    </r>
  </si>
  <si>
    <r>
      <t xml:space="preserve">               </t>
    </r>
    <r>
      <rPr>
        <sz val="11"/>
        <rFont val="宋体"/>
        <family val="0"/>
      </rPr>
      <t>基础设施建设和经济发展</t>
    </r>
  </si>
  <si>
    <t>城乡社区支出</t>
  </si>
  <si>
    <r>
      <t xml:space="preserve">        </t>
    </r>
    <r>
      <rPr>
        <sz val="11"/>
        <rFont val="宋体"/>
        <family val="0"/>
      </rPr>
      <t>国有土地使用权出让相关支出</t>
    </r>
  </si>
  <si>
    <r>
      <t xml:space="preserve">               </t>
    </r>
    <r>
      <rPr>
        <sz val="11"/>
        <rFont val="宋体"/>
        <family val="0"/>
      </rPr>
      <t>征地和拆迁补偿支出</t>
    </r>
  </si>
  <si>
    <r>
      <t xml:space="preserve">         </t>
    </r>
    <r>
      <rPr>
        <sz val="11"/>
        <rFont val="宋体"/>
        <family val="0"/>
      </rPr>
      <t>污水处理费相关支出</t>
    </r>
  </si>
  <si>
    <r>
      <t xml:space="preserve">                 </t>
    </r>
    <r>
      <rPr>
        <sz val="11"/>
        <rFont val="宋体"/>
        <family val="0"/>
      </rPr>
      <t>其他污水处理费安排的支出</t>
    </r>
  </si>
  <si>
    <t>兴隆台区本级2021年政府性基金预算支出预算表（按功能分类）</t>
  </si>
  <si>
    <t>单位:万元</t>
  </si>
  <si>
    <t>2021年预算数</t>
  </si>
  <si>
    <t>2021年政府性基金区对下转移性支出预算表</t>
  </si>
  <si>
    <t>项目</t>
  </si>
  <si>
    <t>政府性基金预算区对下转移性支出合计</t>
  </si>
  <si>
    <t>旅游发展基金补助地方项目资金</t>
  </si>
  <si>
    <t>大中型水库移民后期扶持基金</t>
  </si>
  <si>
    <t>彩票市场调控资金</t>
  </si>
  <si>
    <t>中央集中彩票公益金支持地方体育事业专项资金</t>
  </si>
  <si>
    <t>中央和省财政城乡医疗救助补助资金</t>
  </si>
  <si>
    <t>残疾人事业发展补助</t>
  </si>
  <si>
    <t>按地区划分：</t>
  </si>
  <si>
    <t>地区</t>
  </si>
  <si>
    <t>专项债务限额</t>
  </si>
  <si>
    <t>专项债务余额</t>
  </si>
  <si>
    <t>兴隆台区</t>
  </si>
  <si>
    <t>单位：亿元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</si>
</sst>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  <numFmt numFmtId="177" formatCode="_ * #,##0_ ;_ * \-#,##0_ ;_ * &quot;-&quot;??_ ;_ @_ "/>
    <numFmt numFmtId="178" formatCode="0_ "/>
    <numFmt numFmtId="179" formatCode="0.0_ "/>
    <numFmt numFmtId="180" formatCode="#,##0_ "/>
  </numFmts>
  <fonts count="1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Tahoma"/>
      <family val="2"/>
    </font>
    <font>
      <sz val="10"/>
      <name val="Geneva"/>
      <family val="2"/>
    </font>
    <font>
      <sz val="12"/>
      <name val="Arial"/>
      <family val="2"/>
    </font>
    <font>
      <b/>
      <sz val="11"/>
      <name val="宋体"/>
      <family val="0"/>
    </font>
    <font>
      <sz val="16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 applyProtection="0">
      <alignment vertical="center"/>
    </xf>
    <xf numFmtId="0" fontId="0" fillId="0" borderId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Protection="0">
      <alignment vertical="center"/>
    </xf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176" fontId="4" fillId="0" borderId="0" xfId="16" applyNumberFormat="1" applyFont="1" applyFill="1" applyBorder="1" applyAlignment="1">
      <alignment horizontal="left"/>
    </xf>
    <xf numFmtId="0" fontId="0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right"/>
    </xf>
    <xf numFmtId="177" fontId="6" fillId="0" borderId="1" xfId="26" applyNumberFormat="1" applyFont="1" applyFill="1" applyBorder="1" applyAlignment="1">
      <alignment horizontal="center" vertical="center"/>
    </xf>
    <xf numFmtId="49" fontId="6" fillId="0" borderId="1" xfId="21" applyNumberFormat="1" applyFont="1" applyFill="1" applyBorder="1" applyAlignment="1">
      <alignment horizontal="left" vertical="center"/>
    </xf>
    <xf numFmtId="178" fontId="6" fillId="0" borderId="1" xfId="22" applyNumberFormat="1" applyFont="1" applyFill="1" applyBorder="1" applyAlignment="1">
      <alignment vertical="center"/>
    </xf>
    <xf numFmtId="178" fontId="6" fillId="0" borderId="1" xfId="18" applyNumberFormat="1" applyFont="1" applyFill="1" applyBorder="1" applyAlignment="1">
      <alignment vertical="center"/>
    </xf>
    <xf numFmtId="179" fontId="6" fillId="0" borderId="1" xfId="18" applyNumberFormat="1" applyFont="1" applyFill="1" applyBorder="1" applyAlignment="1">
      <alignment horizontal="right" vertical="center"/>
    </xf>
    <xf numFmtId="49" fontId="6" fillId="0" borderId="1" xfId="17" applyNumberFormat="1" applyFont="1" applyFill="1" applyBorder="1" applyAlignment="1">
      <alignment horizontal="left" vertical="center"/>
    </xf>
    <xf numFmtId="178" fontId="6" fillId="0" borderId="1" xfId="19" applyNumberFormat="1" applyFont="1" applyFill="1" applyBorder="1" applyAlignment="1">
      <alignment vertical="center"/>
    </xf>
    <xf numFmtId="49" fontId="6" fillId="0" borderId="1" xfId="17" applyNumberFormat="1" applyFont="1" applyFill="1" applyBorder="1" applyAlignment="1">
      <alignment horizontal="center" vertical="center"/>
    </xf>
    <xf numFmtId="0" fontId="0" fillId="0" borderId="0" xfId="20" applyNumberFormat="1" applyFont="1" applyFill="1" applyBorder="1" applyAlignment="1">
      <alignment vertical="center"/>
    </xf>
    <xf numFmtId="180" fontId="0" fillId="0" borderId="0" xfId="20" applyNumberFormat="1" applyFont="1" applyFill="1" applyBorder="1" applyAlignment="1">
      <alignment horizontal="center" vertical="center"/>
    </xf>
    <xf numFmtId="0" fontId="5" fillId="0" borderId="2" xfId="20" applyNumberFormat="1" applyFont="1" applyFill="1" applyBorder="1" applyAlignment="1">
      <alignment horizontal="right"/>
    </xf>
    <xf numFmtId="0" fontId="6" fillId="2" borderId="1" xfId="21" applyNumberFormat="1" applyFont="1" applyFill="1" applyBorder="1" applyAlignment="1">
      <alignment horizontal="left" vertical="center"/>
    </xf>
    <xf numFmtId="0" fontId="6" fillId="0" borderId="1" xfId="21" applyNumberFormat="1" applyFont="1" applyFill="1" applyBorder="1" applyAlignment="1">
      <alignment horizontal="left" vertical="center" wrapText="1"/>
    </xf>
    <xf numFmtId="0" fontId="6" fillId="0" borderId="1" xfId="21" applyNumberFormat="1" applyFont="1" applyFill="1" applyBorder="1" applyAlignment="1">
      <alignment horizontal="left" vertical="center"/>
    </xf>
    <xf numFmtId="0" fontId="6" fillId="0" borderId="3" xfId="21" applyNumberFormat="1" applyFont="1" applyFill="1" applyBorder="1" applyAlignment="1">
      <alignment horizontal="left" vertical="center"/>
    </xf>
    <xf numFmtId="0" fontId="5" fillId="0" borderId="3" xfId="21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3" fontId="6" fillId="0" borderId="1" xfId="22" applyNumberFormat="1" applyFont="1" applyFill="1" applyBorder="1" applyAlignment="1">
      <alignment vertical="center"/>
    </xf>
    <xf numFmtId="0" fontId="6" fillId="0" borderId="3" xfId="2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21" applyNumberFormat="1" applyFont="1" applyFill="1" applyBorder="1" applyAlignment="1">
      <alignment horizontal="left" vertical="center" wrapText="1"/>
    </xf>
    <xf numFmtId="0" fontId="10" fillId="0" borderId="1" xfId="21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16" applyNumberFormat="1" applyFont="1" applyFill="1" applyBorder="1" applyAlignment="1">
      <alignment horizontal="center" vertical="center"/>
    </xf>
    <xf numFmtId="0" fontId="6" fillId="0" borderId="1" xfId="16" applyNumberFormat="1" applyFont="1" applyFill="1" applyBorder="1" applyAlignment="1">
      <alignment horizontal="center" vertical="center"/>
    </xf>
    <xf numFmtId="177" fontId="6" fillId="0" borderId="4" xfId="26" applyNumberFormat="1" applyFont="1" applyFill="1" applyBorder="1" applyAlignment="1">
      <alignment horizontal="center" vertical="center"/>
    </xf>
    <xf numFmtId="177" fontId="6" fillId="0" borderId="5" xfId="26" applyNumberFormat="1" applyFont="1" applyFill="1" applyBorder="1" applyAlignment="1">
      <alignment horizontal="center" vertical="center"/>
    </xf>
    <xf numFmtId="177" fontId="6" fillId="0" borderId="3" xfId="26" applyNumberFormat="1" applyFont="1" applyFill="1" applyBorder="1" applyAlignment="1">
      <alignment horizontal="center" vertical="center"/>
    </xf>
    <xf numFmtId="177" fontId="6" fillId="0" borderId="6" xfId="26" applyNumberFormat="1" applyFont="1" applyFill="1" applyBorder="1" applyAlignment="1">
      <alignment horizontal="center" vertical="center"/>
    </xf>
    <xf numFmtId="0" fontId="3" fillId="0" borderId="0" xfId="20" applyNumberFormat="1" applyFont="1" applyFill="1" applyBorder="1" applyAlignment="1">
      <alignment horizontal="center" vertical="center"/>
    </xf>
    <xf numFmtId="0" fontId="6" fillId="0" borderId="4" xfId="20" applyNumberFormat="1" applyFont="1" applyFill="1" applyBorder="1" applyAlignment="1">
      <alignment horizontal="center" vertical="center"/>
    </xf>
    <xf numFmtId="0" fontId="6" fillId="0" borderId="5" xfId="20" applyNumberFormat="1" applyFont="1" applyFill="1" applyBorder="1" applyAlignment="1">
      <alignment horizontal="center" vertical="center"/>
    </xf>
    <xf numFmtId="177" fontId="6" fillId="2" borderId="4" xfId="26" applyNumberFormat="1" applyFont="1" applyFill="1" applyBorder="1" applyAlignment="1">
      <alignment horizontal="center" vertical="center"/>
    </xf>
    <xf numFmtId="177" fontId="6" fillId="2" borderId="5" xfId="26" applyNumberFormat="1" applyFont="1" applyFill="1" applyBorder="1" applyAlignment="1">
      <alignment horizontal="center" vertical="center"/>
    </xf>
    <xf numFmtId="177" fontId="6" fillId="2" borderId="3" xfId="26" applyNumberFormat="1" applyFont="1" applyFill="1" applyBorder="1" applyAlignment="1">
      <alignment horizontal="center" vertical="center"/>
    </xf>
    <xf numFmtId="177" fontId="6" fillId="2" borderId="6" xfId="26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14">
    <cellStyle name="Normal" xfId="0"/>
    <cellStyle name="Percent" xfId="15"/>
    <cellStyle name="常规 2" xfId="16"/>
    <cellStyle name="常规 2 2" xfId="17"/>
    <cellStyle name="常规_（11月12日）2011年全省财政收入预算（2000亿元）" xfId="18"/>
    <cellStyle name="常规_（11月12日）2011年全省财政收入预算（2000亿元） 2" xfId="19"/>
    <cellStyle name="常规_2007年预算草案(人大)" xfId="20"/>
    <cellStyle name="常规_2012年报人代会20张表-表样" xfId="21"/>
    <cellStyle name="常规_省本级2004年快报及2005年预算（平衡部分）" xfId="22"/>
    <cellStyle name="Currency" xfId="23"/>
    <cellStyle name="Currency [0]" xfId="24"/>
    <cellStyle name="Comma" xfId="25"/>
    <cellStyle name="千位分隔 2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IV16384"/>
    </sheetView>
  </sheetViews>
  <sheetFormatPr defaultColWidth="9.00390625" defaultRowHeight="14.25"/>
  <cols>
    <col min="1" max="1" width="38.50390625" style="0" customWidth="1"/>
    <col min="2" max="5" width="19.25390625" style="0" customWidth="1"/>
  </cols>
  <sheetData>
    <row r="1" ht="12.75" customHeight="1">
      <c r="A1" s="1"/>
    </row>
    <row r="2" spans="1:5" ht="30" customHeight="1">
      <c r="A2" s="41" t="s">
        <v>0</v>
      </c>
      <c r="B2" s="41"/>
      <c r="C2" s="41"/>
      <c r="D2" s="41"/>
      <c r="E2" s="41"/>
    </row>
    <row r="3" spans="1:5" ht="21.75" customHeight="1">
      <c r="A3" s="2"/>
      <c r="B3" s="3"/>
      <c r="C3" s="3"/>
      <c r="D3" s="3"/>
      <c r="E3" s="4" t="s">
        <v>1</v>
      </c>
    </row>
    <row r="4" spans="1:5" ht="18.75" customHeight="1">
      <c r="A4" s="42" t="s">
        <v>2</v>
      </c>
      <c r="B4" s="43" t="s">
        <v>3</v>
      </c>
      <c r="C4" s="43" t="s">
        <v>4</v>
      </c>
      <c r="D4" s="45" t="s">
        <v>5</v>
      </c>
      <c r="E4" s="46"/>
    </row>
    <row r="5" spans="1:5" ht="18.75" customHeight="1">
      <c r="A5" s="42"/>
      <c r="B5" s="44"/>
      <c r="C5" s="44"/>
      <c r="D5" s="5" t="s">
        <v>6</v>
      </c>
      <c r="E5" s="5" t="s">
        <v>7</v>
      </c>
    </row>
    <row r="6" spans="1:5" ht="18.75" customHeight="1">
      <c r="A6" s="6" t="s">
        <v>8</v>
      </c>
      <c r="B6" s="7">
        <v>31088</v>
      </c>
      <c r="C6" s="8">
        <f>SUM(C7:C18)</f>
        <v>15000</v>
      </c>
      <c r="D6" s="8">
        <f aca="true" t="shared" si="0" ref="D6:D18">C6-B6</f>
        <v>-16088</v>
      </c>
      <c r="E6" s="9">
        <f aca="true" t="shared" si="1" ref="E6:E18">IF(B6=0,,ROUND(D6/B6*100,1))</f>
        <v>-51.7</v>
      </c>
    </row>
    <row r="7" spans="1:5" ht="18.75" customHeight="1">
      <c r="A7" s="10" t="s">
        <v>9</v>
      </c>
      <c r="B7" s="7">
        <v>12878</v>
      </c>
      <c r="C7" s="11">
        <v>7000</v>
      </c>
      <c r="D7" s="8">
        <f t="shared" si="0"/>
        <v>-5878</v>
      </c>
      <c r="E7" s="9">
        <f t="shared" si="1"/>
        <v>-45.6</v>
      </c>
    </row>
    <row r="8" spans="1:5" ht="18.75" customHeight="1">
      <c r="A8" s="10" t="s">
        <v>10</v>
      </c>
      <c r="B8" s="7">
        <v>0</v>
      </c>
      <c r="C8" s="11"/>
      <c r="D8" s="8">
        <f t="shared" si="0"/>
        <v>0</v>
      </c>
      <c r="E8" s="9">
        <f t="shared" si="1"/>
        <v>0</v>
      </c>
    </row>
    <row r="9" spans="1:5" ht="18.75" customHeight="1">
      <c r="A9" s="10" t="s">
        <v>11</v>
      </c>
      <c r="B9" s="7">
        <v>0</v>
      </c>
      <c r="C9" s="11"/>
      <c r="D9" s="8">
        <f t="shared" si="0"/>
        <v>0</v>
      </c>
      <c r="E9" s="9">
        <f t="shared" si="1"/>
        <v>0</v>
      </c>
    </row>
    <row r="10" spans="1:5" ht="18.75" customHeight="1">
      <c r="A10" s="10" t="s">
        <v>12</v>
      </c>
      <c r="B10" s="7">
        <v>0</v>
      </c>
      <c r="C10" s="11"/>
      <c r="D10" s="8">
        <f t="shared" si="0"/>
        <v>0</v>
      </c>
      <c r="E10" s="9">
        <f t="shared" si="1"/>
        <v>0</v>
      </c>
    </row>
    <row r="11" spans="1:5" ht="18.75" customHeight="1">
      <c r="A11" s="10" t="s">
        <v>13</v>
      </c>
      <c r="B11" s="7">
        <v>18210</v>
      </c>
      <c r="C11" s="11">
        <v>8000</v>
      </c>
      <c r="D11" s="8">
        <f t="shared" si="0"/>
        <v>-10210</v>
      </c>
      <c r="E11" s="9">
        <f t="shared" si="1"/>
        <v>-56.1</v>
      </c>
    </row>
    <row r="12" spans="1:5" ht="18.75" customHeight="1">
      <c r="A12" s="10" t="s">
        <v>14</v>
      </c>
      <c r="B12" s="7"/>
      <c r="C12" s="11"/>
      <c r="D12" s="8">
        <f t="shared" si="0"/>
        <v>0</v>
      </c>
      <c r="E12" s="9">
        <f t="shared" si="1"/>
        <v>0</v>
      </c>
    </row>
    <row r="13" spans="1:5" ht="18.75" customHeight="1">
      <c r="A13" s="10" t="s">
        <v>15</v>
      </c>
      <c r="B13" s="7"/>
      <c r="C13" s="11"/>
      <c r="D13" s="8">
        <f t="shared" si="0"/>
        <v>0</v>
      </c>
      <c r="E13" s="9">
        <f t="shared" si="1"/>
        <v>0</v>
      </c>
    </row>
    <row r="14" spans="1:5" ht="18.75" customHeight="1">
      <c r="A14" s="10" t="s">
        <v>16</v>
      </c>
      <c r="B14" s="7"/>
      <c r="C14" s="11"/>
      <c r="D14" s="8">
        <f t="shared" si="0"/>
        <v>0</v>
      </c>
      <c r="E14" s="9">
        <f t="shared" si="1"/>
        <v>0</v>
      </c>
    </row>
    <row r="15" spans="1:5" ht="18.75" customHeight="1">
      <c r="A15" s="10" t="s">
        <v>17</v>
      </c>
      <c r="B15" s="7"/>
      <c r="C15" s="11"/>
      <c r="D15" s="8">
        <f t="shared" si="0"/>
        <v>0</v>
      </c>
      <c r="E15" s="9">
        <f t="shared" si="1"/>
        <v>0</v>
      </c>
    </row>
    <row r="16" spans="1:5" ht="18.75" customHeight="1">
      <c r="A16" s="10" t="s">
        <v>18</v>
      </c>
      <c r="B16" s="7"/>
      <c r="C16" s="11"/>
      <c r="D16" s="8">
        <f t="shared" si="0"/>
        <v>0</v>
      </c>
      <c r="E16" s="9">
        <f t="shared" si="1"/>
        <v>0</v>
      </c>
    </row>
    <row r="17" spans="1:5" ht="18.75" customHeight="1">
      <c r="A17" s="10" t="s">
        <v>19</v>
      </c>
      <c r="B17" s="7"/>
      <c r="C17" s="11"/>
      <c r="D17" s="8">
        <f t="shared" si="0"/>
        <v>0</v>
      </c>
      <c r="E17" s="9">
        <f t="shared" si="1"/>
        <v>0</v>
      </c>
    </row>
    <row r="18" spans="1:5" ht="18.75" customHeight="1">
      <c r="A18" s="10" t="s">
        <v>20</v>
      </c>
      <c r="B18" s="7"/>
      <c r="C18" s="11"/>
      <c r="D18" s="8">
        <f t="shared" si="0"/>
        <v>0</v>
      </c>
      <c r="E18" s="9">
        <f t="shared" si="1"/>
        <v>0</v>
      </c>
    </row>
    <row r="19" spans="1:5" ht="18.75" customHeight="1">
      <c r="A19" s="10"/>
      <c r="B19" s="7"/>
      <c r="C19" s="8"/>
      <c r="D19" s="8"/>
      <c r="E19" s="9"/>
    </row>
    <row r="20" spans="1:5" ht="18.75" customHeight="1">
      <c r="A20" s="10" t="s">
        <v>21</v>
      </c>
      <c r="B20" s="7"/>
      <c r="C20" s="8"/>
      <c r="D20" s="8"/>
      <c r="E20" s="9"/>
    </row>
    <row r="21" spans="1:5" ht="18.75" customHeight="1">
      <c r="A21" s="10" t="s">
        <v>22</v>
      </c>
      <c r="B21" s="7"/>
      <c r="C21" s="8"/>
      <c r="D21" s="8"/>
      <c r="E21" s="9"/>
    </row>
    <row r="22" spans="1:5" ht="18.75" customHeight="1">
      <c r="A22" s="10" t="s">
        <v>23</v>
      </c>
      <c r="B22" s="7"/>
      <c r="C22" s="8"/>
      <c r="D22" s="8"/>
      <c r="E22" s="9"/>
    </row>
    <row r="23" spans="1:5" ht="18.75" customHeight="1">
      <c r="A23" s="10" t="s">
        <v>24</v>
      </c>
      <c r="B23" s="7"/>
      <c r="C23" s="8"/>
      <c r="D23" s="8"/>
      <c r="E23" s="9"/>
    </row>
    <row r="24" spans="1:5" ht="18.75" customHeight="1">
      <c r="A24" s="12" t="s">
        <v>25</v>
      </c>
      <c r="B24" s="7"/>
      <c r="C24" s="8">
        <f>SUM(C6,C20,C21)</f>
        <v>15000</v>
      </c>
      <c r="D24" s="8"/>
      <c r="E24" s="9"/>
    </row>
    <row r="25" ht="24" customHeight="1"/>
  </sheetData>
  <mergeCells count="5">
    <mergeCell ref="A2:E2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9" sqref="B9:C9"/>
    </sheetView>
  </sheetViews>
  <sheetFormatPr defaultColWidth="9.00390625" defaultRowHeight="14.25"/>
  <cols>
    <col min="1" max="1" width="35.75390625" style="0" customWidth="1"/>
    <col min="2" max="5" width="20.625" style="0" customWidth="1"/>
  </cols>
  <sheetData>
    <row r="1" ht="14.25">
      <c r="A1" s="1"/>
    </row>
    <row r="2" spans="1:5" ht="25.5">
      <c r="A2" s="47" t="s">
        <v>26</v>
      </c>
      <c r="B2" s="47"/>
      <c r="C2" s="47"/>
      <c r="D2" s="47"/>
      <c r="E2" s="47"/>
    </row>
    <row r="3" spans="1:5" ht="18.75" customHeight="1">
      <c r="A3" s="13"/>
      <c r="B3" s="14"/>
      <c r="C3" s="14"/>
      <c r="D3" s="13"/>
      <c r="E3" s="15" t="s">
        <v>1</v>
      </c>
    </row>
    <row r="4" spans="1:5" ht="18.75" customHeight="1">
      <c r="A4" s="48" t="s">
        <v>27</v>
      </c>
      <c r="B4" s="50" t="s">
        <v>28</v>
      </c>
      <c r="C4" s="43" t="s">
        <v>4</v>
      </c>
      <c r="D4" s="52" t="s">
        <v>29</v>
      </c>
      <c r="E4" s="53"/>
    </row>
    <row r="5" spans="1:5" ht="18.75" customHeight="1">
      <c r="A5" s="49"/>
      <c r="B5" s="51"/>
      <c r="C5" s="44"/>
      <c r="D5" s="5" t="s">
        <v>6</v>
      </c>
      <c r="E5" s="5" t="s">
        <v>7</v>
      </c>
    </row>
    <row r="6" spans="1:5" ht="18.75" customHeight="1">
      <c r="A6" s="16" t="s">
        <v>30</v>
      </c>
      <c r="B6" s="7">
        <v>26172</v>
      </c>
      <c r="C6" s="7">
        <v>7000</v>
      </c>
      <c r="D6" s="8">
        <f>C6-B6</f>
        <v>-19172</v>
      </c>
      <c r="E6" s="9">
        <f>IF(B6=0,,ROUND(D6/B6*100,1))</f>
        <v>-73.3</v>
      </c>
    </row>
    <row r="7" spans="1:5" ht="18.75" customHeight="1">
      <c r="A7" s="17" t="s">
        <v>31</v>
      </c>
      <c r="B7" s="7">
        <v>129</v>
      </c>
      <c r="C7" s="7"/>
      <c r="D7" s="8">
        <f aca="true" t="shared" si="0" ref="D7:D23">C7-B7</f>
        <v>-129</v>
      </c>
      <c r="E7" s="9">
        <f aca="true" t="shared" si="1" ref="E7:E22">IF(B7=0,,ROUND(D7/B7*100,1))</f>
        <v>-100</v>
      </c>
    </row>
    <row r="8" spans="1:5" ht="18.75" customHeight="1">
      <c r="A8" s="17" t="s">
        <v>32</v>
      </c>
      <c r="B8" s="7"/>
      <c r="C8" s="7"/>
      <c r="D8" s="8">
        <f t="shared" si="0"/>
        <v>0</v>
      </c>
      <c r="E8" s="9">
        <f t="shared" si="1"/>
        <v>0</v>
      </c>
    </row>
    <row r="9" spans="1:5" ht="18.75" customHeight="1">
      <c r="A9" s="17" t="s">
        <v>33</v>
      </c>
      <c r="B9" s="7">
        <v>12878</v>
      </c>
      <c r="C9" s="7">
        <v>7000</v>
      </c>
      <c r="D9" s="8">
        <f t="shared" si="0"/>
        <v>-5878</v>
      </c>
      <c r="E9" s="9">
        <f t="shared" si="1"/>
        <v>-45.6</v>
      </c>
    </row>
    <row r="10" spans="1:5" ht="18.75" customHeight="1">
      <c r="A10" s="17" t="s">
        <v>34</v>
      </c>
      <c r="B10" s="7">
        <v>0</v>
      </c>
      <c r="C10" s="7"/>
      <c r="D10" s="8">
        <f t="shared" si="0"/>
        <v>0</v>
      </c>
      <c r="E10" s="9">
        <f t="shared" si="1"/>
        <v>0</v>
      </c>
    </row>
    <row r="11" spans="1:5" ht="18.75" customHeight="1">
      <c r="A11" s="17" t="s">
        <v>35</v>
      </c>
      <c r="B11" s="7"/>
      <c r="C11" s="7"/>
      <c r="D11" s="8">
        <f t="shared" si="0"/>
        <v>0</v>
      </c>
      <c r="E11" s="9">
        <f t="shared" si="1"/>
        <v>0</v>
      </c>
    </row>
    <row r="12" spans="1:5" ht="18.75" customHeight="1">
      <c r="A12" s="18" t="s">
        <v>36</v>
      </c>
      <c r="B12" s="7"/>
      <c r="C12" s="7"/>
      <c r="D12" s="8">
        <f t="shared" si="0"/>
        <v>0</v>
      </c>
      <c r="E12" s="9">
        <f t="shared" si="1"/>
        <v>0</v>
      </c>
    </row>
    <row r="13" spans="1:5" ht="18.75" customHeight="1">
      <c r="A13" s="18" t="s">
        <v>37</v>
      </c>
      <c r="B13" s="7"/>
      <c r="C13" s="7"/>
      <c r="D13" s="8">
        <f t="shared" si="0"/>
        <v>0</v>
      </c>
      <c r="E13" s="9">
        <f t="shared" si="1"/>
        <v>0</v>
      </c>
    </row>
    <row r="14" spans="1:5" ht="18.75" customHeight="1">
      <c r="A14" s="19" t="s">
        <v>38</v>
      </c>
      <c r="B14" s="7">
        <v>1773</v>
      </c>
      <c r="C14" s="7"/>
      <c r="D14" s="8">
        <f t="shared" si="0"/>
        <v>-1773</v>
      </c>
      <c r="E14" s="9">
        <f t="shared" si="1"/>
        <v>-100</v>
      </c>
    </row>
    <row r="15" spans="1:5" ht="18.75" customHeight="1">
      <c r="A15" s="19" t="s">
        <v>39</v>
      </c>
      <c r="B15" s="7"/>
      <c r="C15" s="7"/>
      <c r="D15" s="8">
        <f t="shared" si="0"/>
        <v>0</v>
      </c>
      <c r="E15" s="9">
        <f t="shared" si="1"/>
        <v>0</v>
      </c>
    </row>
    <row r="16" spans="1:5" ht="18.75" customHeight="1">
      <c r="A16" s="19" t="s">
        <v>40</v>
      </c>
      <c r="B16" s="7"/>
      <c r="C16" s="7"/>
      <c r="D16" s="8">
        <f t="shared" si="0"/>
        <v>0</v>
      </c>
      <c r="E16" s="9">
        <f t="shared" si="1"/>
        <v>0</v>
      </c>
    </row>
    <row r="17" spans="1:5" ht="18.75" customHeight="1">
      <c r="A17" s="19" t="s">
        <v>41</v>
      </c>
      <c r="B17" s="7"/>
      <c r="C17" s="7"/>
      <c r="D17" s="8">
        <f t="shared" si="0"/>
        <v>0</v>
      </c>
      <c r="E17" s="9">
        <f t="shared" si="1"/>
        <v>0</v>
      </c>
    </row>
    <row r="18" spans="1:5" ht="18.75" customHeight="1">
      <c r="A18" s="19" t="s">
        <v>42</v>
      </c>
      <c r="B18" s="7"/>
      <c r="C18" s="7"/>
      <c r="D18" s="8">
        <f t="shared" si="0"/>
        <v>0</v>
      </c>
      <c r="E18" s="9">
        <f t="shared" si="1"/>
        <v>0</v>
      </c>
    </row>
    <row r="19" spans="1:5" ht="18.75" customHeight="1">
      <c r="A19" s="20" t="s">
        <v>43</v>
      </c>
      <c r="B19" s="7">
        <v>60</v>
      </c>
      <c r="C19" s="7"/>
      <c r="D19" s="8">
        <f t="shared" si="0"/>
        <v>-60</v>
      </c>
      <c r="E19" s="9">
        <f t="shared" si="1"/>
        <v>-100</v>
      </c>
    </row>
    <row r="20" spans="1:5" ht="18.75" customHeight="1">
      <c r="A20" s="19" t="s">
        <v>44</v>
      </c>
      <c r="B20" s="7"/>
      <c r="C20" s="7"/>
      <c r="D20" s="8">
        <f t="shared" si="0"/>
        <v>0</v>
      </c>
      <c r="E20" s="9">
        <f t="shared" si="1"/>
        <v>0</v>
      </c>
    </row>
    <row r="21" spans="1:5" ht="18.75" customHeight="1">
      <c r="A21" s="19" t="s">
        <v>45</v>
      </c>
      <c r="B21" s="7">
        <v>282</v>
      </c>
      <c r="C21" s="7"/>
      <c r="D21" s="8">
        <f t="shared" si="0"/>
        <v>-282</v>
      </c>
      <c r="E21" s="9">
        <f t="shared" si="1"/>
        <v>-100</v>
      </c>
    </row>
    <row r="22" spans="1:5" ht="18.75" customHeight="1">
      <c r="A22" s="19" t="s">
        <v>46</v>
      </c>
      <c r="B22" s="7">
        <v>11050</v>
      </c>
      <c r="C22" s="7"/>
      <c r="D22" s="8">
        <f t="shared" si="0"/>
        <v>-11050</v>
      </c>
      <c r="E22" s="9">
        <f t="shared" si="1"/>
        <v>-100</v>
      </c>
    </row>
    <row r="23" spans="1:5" ht="18.75" customHeight="1">
      <c r="A23" s="19"/>
      <c r="B23" s="21"/>
      <c r="C23" s="7"/>
      <c r="D23" s="8">
        <f t="shared" si="0"/>
        <v>0</v>
      </c>
      <c r="E23" s="9"/>
    </row>
    <row r="24" spans="1:5" ht="18.75" customHeight="1">
      <c r="A24" s="19" t="s">
        <v>47</v>
      </c>
      <c r="B24" s="22"/>
      <c r="C24" s="7">
        <v>3200</v>
      </c>
      <c r="D24" s="8"/>
      <c r="E24" s="9"/>
    </row>
    <row r="25" spans="1:5" ht="18.75" customHeight="1">
      <c r="A25" s="19" t="s">
        <v>48</v>
      </c>
      <c r="B25" s="22"/>
      <c r="C25" s="7">
        <v>4800</v>
      </c>
      <c r="D25" s="8"/>
      <c r="E25" s="9"/>
    </row>
    <row r="26" spans="1:5" ht="18.75" customHeight="1">
      <c r="A26" s="19" t="s">
        <v>49</v>
      </c>
      <c r="B26" s="22"/>
      <c r="C26" s="7"/>
      <c r="D26" s="8"/>
      <c r="E26" s="9"/>
    </row>
    <row r="27" spans="1:5" ht="18.75" customHeight="1">
      <c r="A27" s="19" t="s">
        <v>24</v>
      </c>
      <c r="B27" s="7"/>
      <c r="C27" s="7"/>
      <c r="D27" s="8"/>
      <c r="E27" s="9"/>
    </row>
    <row r="28" spans="1:5" ht="18.75" customHeight="1">
      <c r="A28" s="19" t="s">
        <v>50</v>
      </c>
      <c r="B28" s="7"/>
      <c r="C28" s="7"/>
      <c r="D28" s="8"/>
      <c r="E28" s="9"/>
    </row>
    <row r="29" spans="1:5" ht="18.75" customHeight="1">
      <c r="A29" s="19"/>
      <c r="B29" s="21"/>
      <c r="C29" s="7"/>
      <c r="D29" s="8"/>
      <c r="E29" s="9"/>
    </row>
    <row r="30" spans="1:5" ht="18.75" customHeight="1">
      <c r="A30" s="23" t="s">
        <v>51</v>
      </c>
      <c r="B30" s="7"/>
      <c r="C30" s="7">
        <f>SUM(C6,C24,C26,C25,C28)</f>
        <v>15000</v>
      </c>
      <c r="D30" s="8"/>
      <c r="E30" s="9"/>
    </row>
  </sheetData>
  <mergeCells count="5">
    <mergeCell ref="A2:E2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14" sqref="E14"/>
    </sheetView>
  </sheetViews>
  <sheetFormatPr defaultColWidth="9.00390625" defaultRowHeight="14.25"/>
  <cols>
    <col min="1" max="1" width="37.00390625" style="24" bestFit="1" customWidth="1"/>
    <col min="2" max="2" width="15.75390625" style="24" customWidth="1"/>
    <col min="3" max="3" width="19.25390625" style="24" customWidth="1"/>
    <col min="4" max="4" width="16.625" style="24" customWidth="1"/>
    <col min="5" max="5" width="23.00390625" style="24" customWidth="1"/>
    <col min="6" max="16384" width="9.00390625" style="24" customWidth="1"/>
  </cols>
  <sheetData>
    <row r="1" spans="1:5" ht="15">
      <c r="A1" s="1"/>
      <c r="B1"/>
      <c r="C1"/>
      <c r="D1"/>
      <c r="E1"/>
    </row>
    <row r="2" spans="1:5" ht="25.5">
      <c r="A2" s="47" t="s">
        <v>64</v>
      </c>
      <c r="B2" s="47"/>
      <c r="C2" s="47"/>
      <c r="D2" s="47"/>
      <c r="E2" s="47"/>
    </row>
    <row r="3" spans="1:5" ht="15">
      <c r="A3" s="13"/>
      <c r="B3" s="14"/>
      <c r="C3" s="14"/>
      <c r="D3" s="13"/>
      <c r="E3" s="15" t="s">
        <v>1</v>
      </c>
    </row>
    <row r="4" spans="1:5" ht="15">
      <c r="A4" s="48" t="s">
        <v>27</v>
      </c>
      <c r="B4" s="50" t="s">
        <v>28</v>
      </c>
      <c r="C4" s="43" t="s">
        <v>4</v>
      </c>
      <c r="D4" s="52" t="s">
        <v>29</v>
      </c>
      <c r="E4" s="53"/>
    </row>
    <row r="5" spans="1:5" ht="15">
      <c r="A5" s="49"/>
      <c r="B5" s="51"/>
      <c r="C5" s="44"/>
      <c r="D5" s="5" t="s">
        <v>6</v>
      </c>
      <c r="E5" s="5" t="s">
        <v>7</v>
      </c>
    </row>
    <row r="6" spans="1:5" ht="18.75" customHeight="1">
      <c r="A6" s="16" t="s">
        <v>30</v>
      </c>
      <c r="B6" s="7">
        <v>12878</v>
      </c>
      <c r="C6" s="7">
        <v>7000</v>
      </c>
      <c r="D6" s="8">
        <f>C6-B6</f>
        <v>-5878</v>
      </c>
      <c r="E6" s="9">
        <f>IF(B6=0,,ROUND(D6/B6*100,1))</f>
        <v>-45.6</v>
      </c>
    </row>
    <row r="7" spans="1:5" ht="18.75" customHeight="1">
      <c r="A7" s="25" t="s">
        <v>52</v>
      </c>
      <c r="B7" s="7"/>
      <c r="C7" s="7"/>
      <c r="D7" s="8">
        <f aca="true" t="shared" si="0" ref="D7:D18">C7-B7</f>
        <v>0</v>
      </c>
      <c r="E7" s="9">
        <f aca="true" t="shared" si="1" ref="E7:E18">IF(B7=0,,ROUND(D7/B7*100,1))</f>
        <v>0</v>
      </c>
    </row>
    <row r="8" spans="1:5" ht="18.75" customHeight="1">
      <c r="A8" s="17" t="s">
        <v>53</v>
      </c>
      <c r="B8" s="7"/>
      <c r="C8" s="7"/>
      <c r="D8" s="8">
        <f t="shared" si="0"/>
        <v>0</v>
      </c>
      <c r="E8" s="9">
        <f t="shared" si="1"/>
        <v>0</v>
      </c>
    </row>
    <row r="9" spans="1:5" ht="18.75" customHeight="1">
      <c r="A9" s="17" t="s">
        <v>54</v>
      </c>
      <c r="B9" s="7"/>
      <c r="C9" s="7"/>
      <c r="D9" s="8">
        <f t="shared" si="0"/>
        <v>0</v>
      </c>
      <c r="E9" s="9">
        <f t="shared" si="1"/>
        <v>0</v>
      </c>
    </row>
    <row r="10" spans="1:5" ht="18.75" customHeight="1">
      <c r="A10" s="25" t="s">
        <v>55</v>
      </c>
      <c r="B10" s="7"/>
      <c r="C10" s="7"/>
      <c r="D10" s="8">
        <f t="shared" si="0"/>
        <v>0</v>
      </c>
      <c r="E10" s="9">
        <f t="shared" si="1"/>
        <v>0</v>
      </c>
    </row>
    <row r="11" spans="1:5" ht="18.75" customHeight="1">
      <c r="A11" s="17" t="s">
        <v>56</v>
      </c>
      <c r="B11" s="7"/>
      <c r="C11" s="7"/>
      <c r="D11" s="8">
        <f t="shared" si="0"/>
        <v>0</v>
      </c>
      <c r="E11" s="9">
        <f t="shared" si="1"/>
        <v>0</v>
      </c>
    </row>
    <row r="12" spans="1:5" ht="18.75" customHeight="1">
      <c r="A12" s="18" t="s">
        <v>57</v>
      </c>
      <c r="B12" s="7"/>
      <c r="C12" s="7"/>
      <c r="D12" s="8">
        <f t="shared" si="0"/>
        <v>0</v>
      </c>
      <c r="E12" s="9">
        <f t="shared" si="1"/>
        <v>0</v>
      </c>
    </row>
    <row r="13" spans="1:5" ht="18.75" customHeight="1">
      <c r="A13" s="18" t="s">
        <v>58</v>
      </c>
      <c r="B13" s="7"/>
      <c r="C13" s="7"/>
      <c r="D13" s="8">
        <f t="shared" si="0"/>
        <v>0</v>
      </c>
      <c r="E13" s="9">
        <f t="shared" si="1"/>
        <v>0</v>
      </c>
    </row>
    <row r="14" spans="1:5" ht="18.75" customHeight="1">
      <c r="A14" s="26" t="s">
        <v>59</v>
      </c>
      <c r="B14" s="7"/>
      <c r="C14" s="7"/>
      <c r="D14" s="8">
        <f t="shared" si="0"/>
        <v>0</v>
      </c>
      <c r="E14" s="9">
        <f t="shared" si="1"/>
        <v>0</v>
      </c>
    </row>
    <row r="15" spans="1:5" ht="18.75" customHeight="1">
      <c r="A15" s="27" t="s">
        <v>60</v>
      </c>
      <c r="B15" s="27"/>
      <c r="C15" s="27"/>
      <c r="D15" s="8">
        <f t="shared" si="0"/>
        <v>0</v>
      </c>
      <c r="E15" s="9">
        <f t="shared" si="1"/>
        <v>0</v>
      </c>
    </row>
    <row r="16" spans="1:5" ht="18.75" customHeight="1">
      <c r="A16" s="27" t="s">
        <v>61</v>
      </c>
      <c r="B16" s="7">
        <v>12878</v>
      </c>
      <c r="C16" s="7">
        <v>7000</v>
      </c>
      <c r="D16" s="8">
        <f t="shared" si="0"/>
        <v>-5878</v>
      </c>
      <c r="E16" s="9">
        <f t="shared" si="1"/>
        <v>-45.6</v>
      </c>
    </row>
    <row r="17" spans="1:5" ht="18.75" customHeight="1">
      <c r="A17" s="27" t="s">
        <v>62</v>
      </c>
      <c r="B17" s="27"/>
      <c r="C17" s="27"/>
      <c r="D17" s="8">
        <f t="shared" si="0"/>
        <v>0</v>
      </c>
      <c r="E17" s="9">
        <f t="shared" si="1"/>
        <v>0</v>
      </c>
    </row>
    <row r="18" spans="1:5" ht="18.75" customHeight="1">
      <c r="A18" s="27" t="s">
        <v>63</v>
      </c>
      <c r="B18" s="27"/>
      <c r="C18" s="27"/>
      <c r="D18" s="8">
        <f t="shared" si="0"/>
        <v>0</v>
      </c>
      <c r="E18" s="9">
        <f t="shared" si="1"/>
        <v>0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</sheetData>
  <mergeCells count="5">
    <mergeCell ref="A2:E2"/>
    <mergeCell ref="A4:A5"/>
    <mergeCell ref="B4:B5"/>
    <mergeCell ref="C4:C5"/>
    <mergeCell ref="D4:E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:B5"/>
    </sheetView>
  </sheetViews>
  <sheetFormatPr defaultColWidth="10.00390625" defaultRowHeight="14.25"/>
  <cols>
    <col min="1" max="1" width="47.125" style="29" bestFit="1" customWidth="1"/>
    <col min="2" max="3" width="52.50390625" style="29" customWidth="1"/>
    <col min="4" max="5" width="10.00390625" style="29" customWidth="1"/>
    <col min="6" max="6" width="11.875" style="29" bestFit="1" customWidth="1"/>
    <col min="7" max="16384" width="10.00390625" style="29" customWidth="1"/>
  </cols>
  <sheetData>
    <row r="1" spans="1:6" ht="14.25">
      <c r="A1" s="28"/>
      <c r="F1" s="30"/>
    </row>
    <row r="2" spans="1:6" ht="20.25">
      <c r="A2" s="54" t="s">
        <v>67</v>
      </c>
      <c r="B2" s="54"/>
      <c r="C2" s="31"/>
      <c r="D2" s="31"/>
      <c r="E2" s="31"/>
      <c r="F2" s="31"/>
    </row>
    <row r="3" spans="1:2" ht="14.25">
      <c r="A3" s="28"/>
      <c r="B3" s="32" t="s">
        <v>65</v>
      </c>
    </row>
    <row r="4" spans="1:2" ht="14.25">
      <c r="A4" s="55" t="s">
        <v>68</v>
      </c>
      <c r="B4" s="56" t="s">
        <v>66</v>
      </c>
    </row>
    <row r="5" spans="1:2" ht="14.25">
      <c r="A5" s="55"/>
      <c r="B5" s="56"/>
    </row>
    <row r="6" spans="1:2" ht="24.75" customHeight="1">
      <c r="A6" s="33" t="s">
        <v>69</v>
      </c>
      <c r="B6" s="34">
        <v>0</v>
      </c>
    </row>
    <row r="7" spans="1:2" ht="24.75" customHeight="1">
      <c r="A7" s="38" t="s">
        <v>70</v>
      </c>
      <c r="B7" s="35">
        <v>0</v>
      </c>
    </row>
    <row r="8" spans="1:2" ht="24.75" customHeight="1">
      <c r="A8" s="38" t="s">
        <v>71</v>
      </c>
      <c r="B8" s="35">
        <v>0</v>
      </c>
    </row>
    <row r="9" spans="1:2" ht="24.75" customHeight="1">
      <c r="A9" s="36" t="s">
        <v>72</v>
      </c>
      <c r="B9" s="35">
        <v>0</v>
      </c>
    </row>
    <row r="10" spans="1:2" ht="24.75" customHeight="1">
      <c r="A10" s="37" t="s">
        <v>73</v>
      </c>
      <c r="B10" s="35">
        <v>0</v>
      </c>
    </row>
    <row r="11" spans="1:2" ht="24.75" customHeight="1">
      <c r="A11" s="37" t="s">
        <v>74</v>
      </c>
      <c r="B11" s="35">
        <v>0</v>
      </c>
    </row>
    <row r="12" spans="1:2" ht="24.75" customHeight="1">
      <c r="A12" s="37" t="s">
        <v>75</v>
      </c>
      <c r="B12" s="35">
        <v>0</v>
      </c>
    </row>
    <row r="13" spans="1:2" ht="24.75" customHeight="1">
      <c r="A13" s="37" t="s">
        <v>76</v>
      </c>
      <c r="B13" s="35">
        <v>0</v>
      </c>
    </row>
    <row r="14" spans="1:2" ht="24.75" customHeight="1">
      <c r="A14" s="37"/>
      <c r="B14" s="35">
        <v>0</v>
      </c>
    </row>
  </sheetData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B5" sqref="B5"/>
    </sheetView>
  </sheetViews>
  <sheetFormatPr defaultColWidth="9.00390625" defaultRowHeight="14.25"/>
  <cols>
    <col min="1" max="2" width="40.375" style="0" customWidth="1"/>
    <col min="3" max="3" width="31.00390625" style="0" customWidth="1"/>
  </cols>
  <sheetData>
    <row r="1" spans="1:3" ht="41.25" customHeight="1">
      <c r="A1" s="54" t="s">
        <v>67</v>
      </c>
      <c r="B1" s="54"/>
      <c r="C1" s="54"/>
    </row>
    <row r="2" spans="1:3" ht="14.25">
      <c r="A2" s="57" t="s">
        <v>81</v>
      </c>
      <c r="B2" s="57"/>
      <c r="C2" s="57"/>
    </row>
    <row r="3" spans="1:3" ht="14.25">
      <c r="A3" s="55" t="s">
        <v>77</v>
      </c>
      <c r="B3" s="56" t="s">
        <v>78</v>
      </c>
      <c r="C3" s="56" t="s">
        <v>79</v>
      </c>
    </row>
    <row r="4" spans="1:3" ht="25.5" customHeight="1">
      <c r="A4" s="55"/>
      <c r="B4" s="56"/>
      <c r="C4" s="56"/>
    </row>
    <row r="5" spans="1:3" ht="32.25" customHeight="1">
      <c r="A5" s="40" t="s">
        <v>80</v>
      </c>
      <c r="B5" s="39">
        <v>12.41</v>
      </c>
      <c r="C5" s="39">
        <v>12.5</v>
      </c>
    </row>
  </sheetData>
  <mergeCells count="5">
    <mergeCell ref="A3:A4"/>
    <mergeCell ref="B3:B4"/>
    <mergeCell ref="A1:C1"/>
    <mergeCell ref="C3:C4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2021-03-19T08:47:58Z</dcterms:created>
  <dcterms:modified xsi:type="dcterms:W3CDTF">2021-03-19T09:18:34Z</dcterms:modified>
  <cp:category/>
  <cp:version/>
  <cp:contentType/>
  <cp:contentStatus/>
</cp:coreProperties>
</file>