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5"/>
  </bookViews>
  <sheets>
    <sheet name="封皮" sheetId="1" r:id="rId1"/>
    <sheet name="01" sheetId="2" r:id="rId2"/>
    <sheet name="02" sheetId="3" r:id="rId3"/>
    <sheet name="03" sheetId="13" r:id="rId4"/>
    <sheet name="04" sheetId="5" r:id="rId5"/>
    <sheet name="05 " sheetId="12" r:id="rId6"/>
    <sheet name="06" sheetId="7" r:id="rId7"/>
    <sheet name="07" sheetId="8" r:id="rId8"/>
    <sheet name="08" sheetId="9" r:id="rId9"/>
    <sheet name="09" sheetId="10" r:id="rId10"/>
    <sheet name="10" sheetId="11" r:id="rId11"/>
  </sheets>
  <definedNames>
    <definedName name="_xlnm.Print_Titles" localSheetId="5">'05 '!$1:$5</definedName>
  </definedNames>
  <calcPr calcId="144525"/>
</workbook>
</file>

<file path=xl/sharedStrings.xml><?xml version="1.0" encoding="utf-8"?>
<sst xmlns="http://schemas.openxmlformats.org/spreadsheetml/2006/main" count="651" uniqueCount="412">
  <si>
    <t>2021年度部门预算公开表</t>
  </si>
  <si>
    <t>预算代码：</t>
  </si>
  <si>
    <t>部门名称：</t>
  </si>
  <si>
    <t>兴隆台区渤海街道办事处</t>
  </si>
  <si>
    <t>表1</t>
  </si>
  <si>
    <t>2021年度部门收支总体情况表</t>
  </si>
  <si>
    <t>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</si>
  <si>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</si>
  <si>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</si>
  <si>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</si>
  <si>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</si>
  <si>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</si>
  <si>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</si>
  <si>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一、一般公共预算收入</t>
  </si>
  <si>
    <t>一、工资福利支出</t>
  </si>
  <si>
    <t>一般公共服务支出</t>
  </si>
  <si>
    <t>二、政府性基金预算收入</t>
  </si>
  <si>
    <t xml:space="preserve">    基本工资</t>
  </si>
  <si>
    <t>外交支出</t>
  </si>
  <si>
    <t>三、国有资本经营预算收入</t>
  </si>
  <si>
    <t xml:space="preserve">    津贴补贴</t>
  </si>
  <si>
    <t>国防支出</t>
  </si>
  <si>
    <t>四、财政专户管理资金收入</t>
  </si>
  <si>
    <t xml:space="preserve">    奖金</t>
  </si>
  <si>
    <t>公共安全支出</t>
  </si>
  <si>
    <t>五、事业收入</t>
  </si>
  <si>
    <t xml:space="preserve">    绩效工资</t>
  </si>
  <si>
    <t>教育支出</t>
  </si>
  <si>
    <t>六、事业单位经营收入</t>
  </si>
  <si>
    <t xml:space="preserve">    社会保障缴费</t>
  </si>
  <si>
    <t>科学技术支出</t>
  </si>
  <si>
    <t>七、上级补助收入</t>
  </si>
  <si>
    <t xml:space="preserve">    住房公积金</t>
  </si>
  <si>
    <t>文化旅游体育与传媒支出</t>
  </si>
  <si>
    <t>八、附属单位上缴收入</t>
  </si>
  <si>
    <t xml:space="preserve">    其他工资福利支出</t>
  </si>
  <si>
    <t>社会保障和就业支出</t>
  </si>
  <si>
    <t>九、其他收入</t>
  </si>
  <si>
    <t>二、商品和服务支出</t>
  </si>
  <si>
    <t>卫生健康支出</t>
  </si>
  <si>
    <t>十、上年结转</t>
  </si>
  <si>
    <t xml:space="preserve">    办公经费</t>
  </si>
  <si>
    <t>节能环保支出</t>
  </si>
  <si>
    <t xml:space="preserve">    会议费</t>
  </si>
  <si>
    <t>城乡社区支出</t>
  </si>
  <si>
    <t xml:space="preserve">    培训费</t>
  </si>
  <si>
    <t>农林水支出</t>
  </si>
  <si>
    <t xml:space="preserve">    专用材料购置费</t>
  </si>
  <si>
    <t>交通运输支出</t>
  </si>
  <si>
    <t xml:space="preserve">    委托业务费</t>
  </si>
  <si>
    <t>资源勘探信息等支出</t>
  </si>
  <si>
    <t xml:space="preserve">    公务接待费</t>
  </si>
  <si>
    <t>商业服务业等支出</t>
  </si>
  <si>
    <t xml:space="preserve">    因公出国（境）费用</t>
  </si>
  <si>
    <t>金融支出</t>
  </si>
  <si>
    <t xml:space="preserve">    公务用车运行维护费</t>
  </si>
  <si>
    <t>援助其他地区支出</t>
  </si>
  <si>
    <t xml:space="preserve">    维修（护）费</t>
  </si>
  <si>
    <t>自然资源海洋气象等支出</t>
  </si>
  <si>
    <t xml:space="preserve">    其他商品和服务支出</t>
  </si>
  <si>
    <t>住房保障支出</t>
  </si>
  <si>
    <t>三、对个人和家庭的补助</t>
  </si>
  <si>
    <t>粮油物资储备支出</t>
  </si>
  <si>
    <t>四、债务利息及费用支出</t>
  </si>
  <si>
    <t>灾害防治及应急管理支出</t>
  </si>
  <si>
    <t>五、资本性支出（基本建设）</t>
  </si>
  <si>
    <t>预备费</t>
  </si>
  <si>
    <t>六、资本性支出</t>
  </si>
  <si>
    <t>其他支出</t>
  </si>
  <si>
    <t>七、对企业补助（基本建设）</t>
  </si>
  <si>
    <t>转移性支出</t>
  </si>
  <si>
    <t>八、对企业补助</t>
  </si>
  <si>
    <t>债务还本支出</t>
  </si>
  <si>
    <t>九、对社会保障基金补助</t>
  </si>
  <si>
    <t>债务付息支出</t>
  </si>
  <si>
    <t>十、其他支出</t>
  </si>
  <si>
    <t>债务发行费用支出</t>
  </si>
  <si>
    <t>本 年 收 入 合 计</t>
  </si>
  <si>
    <t>本 年 支 出 合 计</t>
  </si>
  <si>
    <t>2021年度收入预算总表</t>
  </si>
  <si>
    <t>表2</t>
  </si>
  <si>
    <t>单位:万元</t>
  </si>
  <si>
    <t>渤海街道办事处</t>
  </si>
  <si>
    <t>总计</t>
  </si>
  <si>
    <t>本年收入</t>
  </si>
  <si>
    <t>上年结转结余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</si>
  <si>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</si>
  <si>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</si>
  <si>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</si>
  <si>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</si>
  <si>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</si>
  <si>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</si>
  <si>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</si>
  <si>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</si>
  <si>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</si>
  <si>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</si>
  <si>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</si>
  <si>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</si>
  <si>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2021年度部门支出总体情况表</t>
  </si>
  <si>
    <t>公开03表</t>
  </si>
  <si>
    <t>金额单位：万元</t>
  </si>
  <si>
    <t>科目代码</t>
  </si>
  <si>
    <t>科目名称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</si>
  <si>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</si>
  <si>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</si>
  <si>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</si>
  <si>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</si>
  <si>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</si>
  <si>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</si>
  <si>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</si>
  <si>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类</t>
  </si>
  <si>
    <t>款</t>
  </si>
  <si>
    <t>项</t>
  </si>
  <si>
    <t>01</t>
  </si>
  <si>
    <t xml:space="preserve"> 人大事务</t>
  </si>
  <si>
    <t xml:space="preserve">  其他人大事务</t>
  </si>
  <si>
    <t>03</t>
  </si>
  <si>
    <t>政府办公厅（室）及相关机构事务支出</t>
  </si>
  <si>
    <t xml:space="preserve"> 行政运行</t>
  </si>
  <si>
    <t>08</t>
  </si>
  <si>
    <t xml:space="preserve"> 信访事务</t>
  </si>
  <si>
    <t xml:space="preserve"> 其他政府办公厅（室）及相关机构事务支出</t>
  </si>
  <si>
    <t>06</t>
  </si>
  <si>
    <t xml:space="preserve"> 司法</t>
  </si>
  <si>
    <t>04</t>
  </si>
  <si>
    <t xml:space="preserve">  基层司法业务</t>
  </si>
  <si>
    <t xml:space="preserve">  法制建设</t>
  </si>
  <si>
    <t>02</t>
  </si>
  <si>
    <t xml:space="preserve"> 民政管理事务</t>
  </si>
  <si>
    <t xml:space="preserve">  基层政权建设和社区治理</t>
  </si>
  <si>
    <t>05</t>
  </si>
  <si>
    <t>行政事业单位养老支出</t>
  </si>
  <si>
    <t xml:space="preserve"> 机关事业单位基本养老保险缴费支出</t>
  </si>
  <si>
    <t>20</t>
  </si>
  <si>
    <t xml:space="preserve"> 临时救助</t>
  </si>
  <si>
    <t xml:space="preserve">  临时救助支出</t>
  </si>
  <si>
    <t>07</t>
  </si>
  <si>
    <t xml:space="preserve"> 计划生育事务</t>
  </si>
  <si>
    <t>17</t>
  </si>
  <si>
    <t xml:space="preserve">  计划生育服务</t>
  </si>
  <si>
    <t>11</t>
  </si>
  <si>
    <t xml:space="preserve"> 行政事业单位医疗</t>
  </si>
  <si>
    <t xml:space="preserve">  行政单位医疗</t>
  </si>
  <si>
    <t xml:space="preserve">  公务员医疗补助</t>
  </si>
  <si>
    <t>农村综合改革</t>
  </si>
  <si>
    <t>对村民委员会党支部的补助</t>
  </si>
  <si>
    <t>农村综合改革示范试点补助</t>
  </si>
  <si>
    <t xml:space="preserve"> 住房改革支出</t>
  </si>
  <si>
    <t xml:space="preserve">  住房公积金</t>
  </si>
  <si>
    <t>2021年度财政拨款收支总体情况表</t>
  </si>
  <si>
    <t>表4</t>
  </si>
  <si>
    <t>2021年度一般公共预算支出情况表</t>
  </si>
  <si>
    <t>公开05表</t>
  </si>
  <si>
    <t>科目代码（按功能分类）</t>
  </si>
  <si>
    <t>科目名称（类/款/项)</t>
  </si>
  <si>
    <t>基本支出</t>
  </si>
  <si>
    <t>项目支出</t>
  </si>
  <si>
    <t>2021年度一般公共预算基本支出情况表</t>
  </si>
  <si>
    <t>表6</t>
  </si>
  <si>
    <t>2021年预算数</t>
  </si>
  <si>
    <t>301</t>
  </si>
  <si>
    <t xml:space="preserve">  30101</t>
  </si>
  <si>
    <t xml:space="preserve">  基本工资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</si>
  <si>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</si>
  <si>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</si>
  <si>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</si>
  <si>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</si>
  <si>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职工基本医疗保险缴费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</si>
  <si>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</si>
  <si>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</si>
  <si>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</si>
  <si>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</si>
  <si>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30199</t>
  </si>
  <si>
    <t xml:space="preserve">  其他工资福利支出</t>
  </si>
  <si>
    <t>30102</t>
  </si>
  <si>
    <t>津贴补贴</t>
  </si>
  <si>
    <t xml:space="preserve">  3010201</t>
  </si>
  <si>
    <t xml:space="preserve">  津贴补贴</t>
  </si>
  <si>
    <t xml:space="preserve">  3010202</t>
  </si>
  <si>
    <t xml:space="preserve">  在职采暖补贴</t>
  </si>
  <si>
    <t>30103</t>
  </si>
  <si>
    <t>奖金</t>
  </si>
  <si>
    <t xml:space="preserve">  3010303</t>
  </si>
  <si>
    <t xml:space="preserve">  年终一次性奖金</t>
  </si>
  <si>
    <t>30107</t>
  </si>
  <si>
    <t>绩效工资</t>
  </si>
  <si>
    <t xml:space="preserve">  3010701</t>
  </si>
  <si>
    <t xml:space="preserve">  年终一次性奖金(事业)</t>
  </si>
  <si>
    <t xml:space="preserve">  3010703</t>
  </si>
  <si>
    <t xml:space="preserve">  绩效工资</t>
  </si>
  <si>
    <t>30112</t>
  </si>
  <si>
    <t>其他社会保障缴费</t>
  </si>
  <si>
    <t xml:space="preserve">  3011202</t>
  </si>
  <si>
    <t xml:space="preserve">  失业保险</t>
  </si>
  <si>
    <t xml:space="preserve">  3011203</t>
  </si>
  <si>
    <t xml:space="preserve">  工伤保险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</si>
  <si>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</si>
  <si>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</si>
  <si>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</si>
  <si>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</si>
  <si>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</si>
  <si>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</si>
  <si>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</si>
  <si>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</si>
  <si>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</si>
  <si>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</si>
  <si>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</si>
  <si>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</si>
  <si>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</si>
  <si>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</si>
  <si>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</si>
  <si>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</si>
  <si>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</si>
  <si>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</si>
  <si>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</si>
  <si>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</si>
  <si>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</si>
  <si>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</si>
  <si>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</si>
  <si>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</si>
  <si>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</si>
  <si>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</si>
  <si>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</si>
  <si>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</si>
  <si>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</si>
  <si>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</si>
  <si>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</si>
  <si>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</si>
  <si>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</si>
  <si>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</si>
  <si>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</si>
  <si>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</si>
  <si>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</si>
  <si>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</si>
  <si>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</si>
  <si>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</si>
  <si>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</si>
  <si>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</si>
  <si>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</si>
  <si>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</si>
  <si>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</si>
  <si>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</si>
  <si>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</si>
  <si>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</si>
  <si>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</si>
  <si>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</si>
  <si>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</si>
  <si>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</si>
  <si>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</si>
  <si>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</si>
  <si>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</si>
  <si>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30207</t>
  </si>
  <si>
    <t>邮电费</t>
  </si>
  <si>
    <t xml:space="preserve">  3020701</t>
  </si>
  <si>
    <t xml:space="preserve">  办公电话费</t>
  </si>
  <si>
    <t xml:space="preserve">  3020702</t>
  </si>
  <si>
    <t>30239</t>
  </si>
  <si>
    <t>其他交通费用</t>
  </si>
  <si>
    <t xml:space="preserve">  3023902</t>
  </si>
  <si>
    <t xml:space="preserve">  公务用车交通补贴</t>
  </si>
  <si>
    <t>30299</t>
  </si>
  <si>
    <t>其他商品和服务支出</t>
  </si>
  <si>
    <t xml:space="preserve">  3029903</t>
  </si>
  <si>
    <t xml:space="preserve">  离休人员其他公用经费</t>
  </si>
  <si>
    <t xml:space="preserve">  3029904</t>
  </si>
  <si>
    <t xml:space="preserve">  退休人员其他公用经费</t>
  </si>
  <si>
    <t>30301</t>
  </si>
  <si>
    <t>离休费</t>
  </si>
  <si>
    <t xml:space="preserve">  3030101</t>
  </si>
  <si>
    <t xml:space="preserve">  离休人员工资</t>
  </si>
  <si>
    <t xml:space="preserve">  3030103</t>
  </si>
  <si>
    <t xml:space="preserve">  离休采暖补贴</t>
  </si>
  <si>
    <t>30302</t>
  </si>
  <si>
    <t>退休费</t>
  </si>
  <si>
    <t xml:space="preserve">  3030201</t>
  </si>
  <si>
    <t xml:space="preserve">  退休费</t>
  </si>
  <si>
    <t xml:space="preserve">  3030202</t>
  </si>
  <si>
    <t xml:space="preserve">  退休采暖补贴</t>
  </si>
  <si>
    <t>30305</t>
  </si>
  <si>
    <t>生活补助</t>
  </si>
  <si>
    <t xml:space="preserve">  3030501</t>
  </si>
  <si>
    <t xml:space="preserve">  遗属生活补助</t>
  </si>
  <si>
    <t>310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</si>
  <si>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</si>
  <si>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</si>
  <si>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</si>
  <si>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</si>
  <si>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302</t>
  </si>
  <si>
    <t xml:space="preserve">  商品和服务支出</t>
  </si>
  <si>
    <t>表7</t>
  </si>
  <si>
    <t>2021年一般公共预算“三公”经费支出表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</si>
  <si>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</si>
  <si>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</si>
  <si>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</si>
  <si>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</si>
  <si>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</si>
  <si>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</si>
  <si>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2021年度政府性基金预算支出情况表</t>
  </si>
  <si>
    <t>表8</t>
  </si>
  <si>
    <t>本年支出</t>
  </si>
  <si>
    <t>合  计</t>
  </si>
  <si>
    <t>表9</t>
  </si>
  <si>
    <t>盘锦市**2021年部门综合预算项目支出表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</si>
  <si>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</si>
  <si>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</si>
  <si>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</si>
  <si>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</si>
  <si>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</si>
  <si>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</si>
  <si>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</si>
  <si>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一般公共预算收入</t>
  </si>
  <si>
    <t>其中非税部分</t>
  </si>
  <si>
    <t>政府性基金收入</t>
  </si>
  <si>
    <t>国有资本经营预算收入</t>
  </si>
  <si>
    <t>财政专户管理资金收入</t>
  </si>
  <si>
    <t>单位资金收入</t>
  </si>
  <si>
    <t>上年结转</t>
  </si>
  <si>
    <t>**</t>
  </si>
  <si>
    <t>商品和服务支出-其他人大事务支出</t>
  </si>
  <si>
    <t>人大经费</t>
  </si>
  <si>
    <t>人大街工委工作经费</t>
  </si>
  <si>
    <t>商品和服务支出-信访事务</t>
  </si>
  <si>
    <t>信访经费</t>
  </si>
  <si>
    <t>信访维稳工作经费</t>
  </si>
  <si>
    <t>商品和服务支出-其他政府办公厅（室）及相关机构事务支出</t>
  </si>
  <si>
    <t>换届选举经费</t>
  </si>
  <si>
    <t>社区（村）换届选举经费</t>
  </si>
  <si>
    <t>综合业务经费</t>
  </si>
  <si>
    <t>各项工作运行经费</t>
  </si>
  <si>
    <t>征兵工作经费</t>
  </si>
  <si>
    <t>安全检查经费</t>
  </si>
  <si>
    <t>安全生产检查排查经费</t>
  </si>
  <si>
    <t>商品和服务支出-基层信访业务</t>
  </si>
  <si>
    <t>司法业务经费</t>
  </si>
  <si>
    <t>基层司法业务费</t>
  </si>
  <si>
    <t>商品和服务支出-基层政权建设和社区治理</t>
  </si>
  <si>
    <t>社区经费</t>
  </si>
  <si>
    <t>社区运转工作经费</t>
  </si>
  <si>
    <t>对个人和家庭补助支出-基层政权建设和社区治理</t>
  </si>
  <si>
    <t>信息费</t>
  </si>
  <si>
    <t>社区网格员信息补助费</t>
  </si>
  <si>
    <t>对个人和家庭补助支出-临时救助支出</t>
  </si>
  <si>
    <t>救济费</t>
  </si>
  <si>
    <t>临时救济费</t>
  </si>
  <si>
    <t>资本性支出-其他政府办公厅（室）及相关机构事务支出</t>
  </si>
  <si>
    <t>一网通采购</t>
  </si>
  <si>
    <t>一网通办公设备购置</t>
  </si>
  <si>
    <t>部门（单位）整体绩效目标表</t>
  </si>
  <si>
    <t>盘锦市本级部门预算项目（政策）绩效目标表</t>
  </si>
  <si>
    <t>表10</t>
  </si>
  <si>
    <t>部门（单位）名称</t>
  </si>
  <si>
    <t>实有人员数量</t>
  </si>
  <si>
    <t>所属单位数量</t>
  </si>
  <si>
    <t>项目(政策)名称</t>
  </si>
  <si>
    <t>社区运转经费</t>
  </si>
  <si>
    <t xml:space="preserve">年度预算收入 </t>
  </si>
  <si>
    <t>年度部门预算收入</t>
  </si>
  <si>
    <t xml:space="preserve">年度预算支出 </t>
  </si>
  <si>
    <t>年度部门预算支出</t>
  </si>
  <si>
    <t>主管部门</t>
  </si>
  <si>
    <t>实施单位</t>
  </si>
  <si>
    <t>一、本年收入</t>
  </si>
  <si>
    <t>一、基本支出</t>
  </si>
  <si>
    <t xml:space="preserve">预算资金情况 </t>
  </si>
  <si>
    <t>预算资金总额</t>
  </si>
  <si>
    <t>（一）一般公共预算拨款收入</t>
  </si>
  <si>
    <t>（一）人员类项目</t>
  </si>
  <si>
    <t>（二）政府性基金预算拨款收入</t>
  </si>
  <si>
    <t>（二）公用经费项目</t>
  </si>
  <si>
    <t>（三）国有资本经营预算拨款收入</t>
  </si>
  <si>
    <t>二、项目支出（不含部门主导分配）</t>
  </si>
  <si>
    <t>（四）财政专户管理资金收入</t>
  </si>
  <si>
    <t>（一）其他运转类项目</t>
  </si>
  <si>
    <t>（五）单位资金收入</t>
  </si>
  <si>
    <t>（二）特定目标类项目</t>
  </si>
  <si>
    <t>二、上年结转结余</t>
  </si>
  <si>
    <t>三、部门主导分配项目（不纳入评价）</t>
  </si>
  <si>
    <t>总体目标</t>
  </si>
  <si>
    <t>年度目标</t>
  </si>
  <si>
    <t>保障社区各项工作正常运转。</t>
  </si>
  <si>
    <t>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</si>
  <si>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</si>
  <si>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</si>
  <si>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</si>
  <si>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</si>
  <si>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</si>
  <si>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</si>
  <si>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</si>
  <si>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部门职能概述</t>
  </si>
  <si>
    <t>年度主要任务</t>
  </si>
  <si>
    <t>重点工作</t>
  </si>
  <si>
    <t>对应项目</t>
  </si>
  <si>
    <t>预算资金情况</t>
  </si>
  <si>
    <t>人大街工委工作</t>
  </si>
  <si>
    <t>2021.12</t>
  </si>
  <si>
    <t>信访维稳工作</t>
  </si>
  <si>
    <t>社区（村）换届选举</t>
  </si>
  <si>
    <t>各项工作运行</t>
  </si>
  <si>
    <t>征兵工作</t>
  </si>
  <si>
    <t>安全生产检查排查</t>
  </si>
  <si>
    <t>基层司法业务</t>
  </si>
  <si>
    <t>社区运转工作</t>
  </si>
  <si>
    <t>社区网格员信息补助</t>
  </si>
  <si>
    <t>临时救济</t>
  </si>
  <si>
    <t>年度绩效目标</t>
  </si>
  <si>
    <t>年度绩效指标</t>
  </si>
  <si>
    <t>履职效能</t>
  </si>
  <si>
    <t>预算执行</t>
  </si>
  <si>
    <t>管理效率</t>
  </si>
  <si>
    <t>运行成本</t>
  </si>
  <si>
    <t>社会效应</t>
  </si>
  <si>
    <t>可持续性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</si>
</sst>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0"/>
    <numFmt numFmtId="177" formatCode="yyyy/mm/dd"/>
    <numFmt numFmtId="178" formatCode="0.00_);\(0.00\)"/>
    <numFmt numFmtId="179" formatCode="0.0"/>
  </numFmts>
  <fonts count="60">
    <font>
      <sz val="11"/>
      <color indexed="8"/>
      <name val="宋体"/>
      <charset val="1"/>
      <scheme val="minor"/>
    </font>
    <font>
      <sz val="8"/>
      <color indexed="8"/>
      <name val="宋体"/>
      <charset val="1"/>
      <scheme val="minor"/>
    </font>
    <font>
      <b/>
      <sz val="16"/>
      <name val="宋体"/>
      <charset val="134"/>
    </font>
    <font>
      <sz val="10"/>
      <name val="宋体"/>
      <charset val="134"/>
    </font>
    <font>
      <sz val="7"/>
      <name val="SimSun"/>
      <charset val="134"/>
    </font>
    <font>
      <sz val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name val="SimSun"/>
      <charset val="134"/>
    </font>
    <font>
      <sz val="12"/>
      <color rgb="FF000000"/>
      <name val="宋体"/>
      <charset val="134"/>
    </font>
    <font>
      <sz val="16"/>
      <color indexed="8"/>
      <name val="宋体"/>
      <charset val="1"/>
      <scheme val="minor"/>
    </font>
    <font>
      <b/>
      <sz val="24"/>
      <name val="宋体"/>
      <charset val="134"/>
    </font>
    <font>
      <sz val="16"/>
      <name val="黑体"/>
      <charset val="134"/>
    </font>
    <font>
      <sz val="11"/>
      <name val="黑体"/>
      <charset val="134"/>
    </font>
    <font>
      <sz val="9"/>
      <name val="宋体"/>
      <charset val="134"/>
    </font>
    <font>
      <sz val="16"/>
      <color indexed="8"/>
      <name val="黑体"/>
      <charset val="0"/>
    </font>
    <font>
      <sz val="11"/>
      <color indexed="8"/>
      <name val="宋体"/>
      <charset val="0"/>
      <scheme val="minor"/>
    </font>
    <font>
      <b/>
      <sz val="11"/>
      <color indexed="8"/>
      <name val="宋体"/>
      <charset val="0"/>
      <scheme val="minor"/>
    </font>
    <font>
      <sz val="11"/>
      <color indexed="8"/>
      <name val="黑体"/>
      <charset val="0"/>
    </font>
    <font>
      <sz val="10"/>
      <color indexed="8"/>
      <name val="Arial"/>
      <charset val="0"/>
    </font>
    <font>
      <sz val="16"/>
      <color indexed="8"/>
      <name val="黑体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name val="宋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9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14"/>
      <name val="黑体"/>
      <charset val="134"/>
    </font>
    <font>
      <sz val="32"/>
      <name val="华文中宋"/>
      <charset val="134"/>
    </font>
    <font>
      <sz val="24"/>
      <name val="华文中宋"/>
      <charset val="134"/>
    </font>
    <font>
      <sz val="16"/>
      <name val="华文中宋"/>
      <charset val="134"/>
    </font>
    <font>
      <sz val="19"/>
      <name val="华文中宋"/>
      <charset val="134"/>
    </font>
    <font>
      <sz val="20"/>
      <name val="黑体"/>
      <charset val="134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43" fillId="0" borderId="0" applyFont="0" applyFill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6" fillId="25" borderId="21" applyNumberFormat="0" applyAlignment="0" applyProtection="0">
      <alignment vertical="center"/>
    </xf>
    <xf numFmtId="44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17" borderId="18" applyNumberFormat="0" applyFont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16" borderId="17" applyNumberFormat="0" applyAlignment="0" applyProtection="0">
      <alignment vertical="center"/>
    </xf>
    <xf numFmtId="0" fontId="59" fillId="16" borderId="21" applyNumberFormat="0" applyAlignment="0" applyProtection="0">
      <alignment vertical="center"/>
    </xf>
    <xf numFmtId="0" fontId="40" fillId="8" borderId="15" applyNumberFormat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8" fillId="0" borderId="0"/>
  </cellStyleXfs>
  <cellXfs count="171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176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4" fontId="5" fillId="2" borderId="2" xfId="0" applyNumberFormat="1" applyFont="1" applyFill="1" applyBorder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9" fillId="0" borderId="7" xfId="49" applyFont="1" applyBorder="1" applyAlignment="1">
      <alignment horizontal="center" vertical="center" wrapText="1"/>
    </xf>
    <xf numFmtId="0" fontId="9" fillId="0" borderId="8" xfId="49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0" fontId="3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 wrapText="1"/>
    </xf>
    <xf numFmtId="177" fontId="5" fillId="2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9" fontId="7" fillId="2" borderId="2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9" fillId="0" borderId="10" xfId="49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14" fillId="0" borderId="0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4" fontId="7" fillId="0" borderId="2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49" fontId="7" fillId="0" borderId="0" xfId="0" applyNumberFormat="1" applyFont="1" applyBorder="1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left" vertical="center" shrinkToFit="1"/>
    </xf>
    <xf numFmtId="0" fontId="21" fillId="3" borderId="10" xfId="0" applyFont="1" applyFill="1" applyBorder="1" applyAlignment="1">
      <alignment horizontal="left" vertical="center" shrinkToFit="1"/>
    </xf>
    <xf numFmtId="49" fontId="21" fillId="3" borderId="10" xfId="0" applyNumberFormat="1" applyFont="1" applyFill="1" applyBorder="1" applyAlignment="1">
      <alignment horizontal="left" vertical="center" shrinkToFit="1"/>
    </xf>
    <xf numFmtId="0" fontId="25" fillId="3" borderId="10" xfId="0" applyFont="1" applyFill="1" applyBorder="1" applyAlignment="1">
      <alignment horizontal="left" vertical="center" shrinkToFit="1"/>
    </xf>
    <xf numFmtId="0" fontId="24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49" fontId="26" fillId="3" borderId="10" xfId="0" applyNumberFormat="1" applyFont="1" applyFill="1" applyBorder="1" applyAlignment="1" applyProtection="1">
      <alignment horizontal="left" vertical="center" wrapText="1"/>
    </xf>
    <xf numFmtId="0" fontId="27" fillId="3" borderId="10" xfId="0" applyNumberFormat="1" applyFont="1" applyFill="1" applyBorder="1" applyAlignment="1" applyProtection="1">
      <alignment horizontal="left" vertical="center" wrapText="1"/>
    </xf>
    <xf numFmtId="178" fontId="21" fillId="0" borderId="10" xfId="0" applyNumberFormat="1" applyFont="1" applyFill="1" applyBorder="1" applyAlignment="1">
      <alignment horizontal="left" vertical="center"/>
    </xf>
    <xf numFmtId="0" fontId="26" fillId="3" borderId="10" xfId="0" applyNumberFormat="1" applyFont="1" applyFill="1" applyBorder="1" applyAlignment="1" applyProtection="1">
      <alignment horizontal="left" vertical="center" wrapText="1"/>
    </xf>
    <xf numFmtId="0" fontId="3" fillId="3" borderId="10" xfId="0" applyNumberFormat="1" applyFont="1" applyFill="1" applyBorder="1" applyAlignment="1" applyProtection="1">
      <alignment horizontal="left" vertical="center" wrapText="1"/>
    </xf>
    <xf numFmtId="178" fontId="26" fillId="0" borderId="10" xfId="0" applyNumberFormat="1" applyFont="1" applyFill="1" applyBorder="1" applyAlignment="1" applyProtection="1">
      <alignment horizontal="left" vertical="center"/>
    </xf>
    <xf numFmtId="178" fontId="16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178" fontId="19" fillId="0" borderId="10" xfId="0" applyNumberFormat="1" applyFont="1" applyFill="1" applyBorder="1" applyAlignment="1">
      <alignment horizontal="left" vertical="center"/>
    </xf>
    <xf numFmtId="0" fontId="29" fillId="0" borderId="0" xfId="0" applyFont="1" applyBorder="1" applyAlignment="1">
      <alignment vertical="center" wrapText="1"/>
    </xf>
    <xf numFmtId="0" fontId="14" fillId="0" borderId="0" xfId="0" applyFont="1" applyBorder="1" applyAlignment="1"/>
    <xf numFmtId="0" fontId="3" fillId="0" borderId="1" xfId="0" applyFont="1" applyBorder="1">
      <alignment vertical="center"/>
    </xf>
    <xf numFmtId="0" fontId="3" fillId="0" borderId="1" xfId="0" applyFont="1" applyBorder="1" applyAlignment="1"/>
    <xf numFmtId="4" fontId="7" fillId="0" borderId="11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left" vertical="center"/>
    </xf>
    <xf numFmtId="4" fontId="7" fillId="2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Border="1" applyAlignment="1">
      <alignment horizontal="left" vertical="center"/>
    </xf>
    <xf numFmtId="2" fontId="7" fillId="0" borderId="0" xfId="0" applyNumberFormat="1" applyFont="1" applyBorder="1">
      <alignment vertical="center"/>
    </xf>
    <xf numFmtId="4" fontId="7" fillId="2" borderId="2" xfId="0" applyNumberFormat="1" applyFont="1" applyFill="1" applyBorder="1" applyAlignment="1">
      <alignment horizontal="right" vertical="center"/>
    </xf>
    <xf numFmtId="4" fontId="7" fillId="2" borderId="13" xfId="0" applyNumberFormat="1" applyFont="1" applyFill="1" applyBorder="1" applyAlignment="1">
      <alignment horizontal="right" vertical="center"/>
    </xf>
    <xf numFmtId="4" fontId="7" fillId="0" borderId="3" xfId="0" applyNumberFormat="1" applyFont="1" applyBorder="1" applyAlignment="1">
      <alignment horizontal="left" vertical="center"/>
    </xf>
    <xf numFmtId="4" fontId="7" fillId="2" borderId="9" xfId="0" applyNumberFormat="1" applyFont="1" applyFill="1" applyBorder="1" applyAlignment="1">
      <alignment horizontal="right" vertical="center"/>
    </xf>
    <xf numFmtId="4" fontId="30" fillId="2" borderId="2" xfId="0" applyNumberFormat="1" applyFont="1" applyFill="1" applyBorder="1" applyAlignment="1">
      <alignment horizontal="right" vertical="center"/>
    </xf>
    <xf numFmtId="4" fontId="30" fillId="2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>
      <alignment vertical="center"/>
    </xf>
    <xf numFmtId="0" fontId="7" fillId="0" borderId="11" xfId="0" applyNumberFormat="1" applyFont="1" applyBorder="1" applyAlignment="1">
      <alignment horizontal="right" vertical="center"/>
    </xf>
    <xf numFmtId="0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/>
    <xf numFmtId="2" fontId="7" fillId="0" borderId="2" xfId="0" applyNumberFormat="1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/>
    <xf numFmtId="0" fontId="21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shrinkToFit="1"/>
    </xf>
    <xf numFmtId="4" fontId="24" fillId="0" borderId="10" xfId="0" applyNumberFormat="1" applyFont="1" applyFill="1" applyBorder="1" applyAlignment="1">
      <alignment horizontal="right" vertical="center" shrinkToFit="1"/>
    </xf>
    <xf numFmtId="0" fontId="21" fillId="3" borderId="10" xfId="0" applyFont="1" applyFill="1" applyBorder="1" applyAlignment="1">
      <alignment horizontal="center" vertical="center" shrinkToFit="1"/>
    </xf>
    <xf numFmtId="49" fontId="21" fillId="3" borderId="10" xfId="0" applyNumberFormat="1" applyFont="1" applyFill="1" applyBorder="1" applyAlignment="1">
      <alignment horizontal="center" vertical="center" shrinkToFit="1"/>
    </xf>
    <xf numFmtId="4" fontId="21" fillId="3" borderId="10" xfId="0" applyNumberFormat="1" applyFont="1" applyFill="1" applyBorder="1" applyAlignment="1">
      <alignment horizontal="right" vertical="center" shrinkToFit="1"/>
    </xf>
    <xf numFmtId="0" fontId="16" fillId="0" borderId="10" xfId="0" applyFont="1" applyFill="1" applyBorder="1" applyAlignment="1">
      <alignment vertical="center"/>
    </xf>
    <xf numFmtId="4" fontId="26" fillId="3" borderId="10" xfId="0" applyNumberFormat="1" applyFont="1" applyFill="1" applyBorder="1" applyAlignment="1" applyProtection="1">
      <alignment horizontal="right" vertical="center"/>
    </xf>
    <xf numFmtId="178" fontId="26" fillId="3" borderId="10" xfId="0" applyNumberFormat="1" applyFont="1" applyFill="1" applyBorder="1" applyAlignment="1" applyProtection="1">
      <alignment horizontal="right" vertical="center"/>
    </xf>
    <xf numFmtId="0" fontId="26" fillId="0" borderId="10" xfId="0" applyNumberFormat="1" applyFont="1" applyFill="1" applyBorder="1" applyAlignment="1" applyProtection="1">
      <alignment horizontal="left" vertical="center" wrapText="1"/>
    </xf>
    <xf numFmtId="49" fontId="26" fillId="0" borderId="10" xfId="0" applyNumberFormat="1" applyFont="1" applyFill="1" applyBorder="1" applyAlignment="1" applyProtection="1">
      <alignment horizontal="left" vertical="center" wrapText="1"/>
    </xf>
    <xf numFmtId="178" fontId="26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vertical="center"/>
    </xf>
    <xf numFmtId="178" fontId="19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right" vertical="center" shrinkToFit="1"/>
    </xf>
    <xf numFmtId="0" fontId="21" fillId="0" borderId="10" xfId="0" applyFont="1" applyFill="1" applyBorder="1" applyAlignment="1">
      <alignment horizontal="right" vertical="center" shrinkToFit="1"/>
    </xf>
    <xf numFmtId="4" fontId="21" fillId="0" borderId="10" xfId="0" applyNumberFormat="1" applyFont="1" applyFill="1" applyBorder="1" applyAlignment="1">
      <alignment horizontal="right" vertical="center" shrinkToFit="1"/>
    </xf>
    <xf numFmtId="4" fontId="16" fillId="0" borderId="0" xfId="0" applyNumberFormat="1" applyFont="1" applyFill="1" applyBorder="1" applyAlignment="1">
      <alignment vertical="center"/>
    </xf>
    <xf numFmtId="178" fontId="21" fillId="0" borderId="10" xfId="0" applyNumberFormat="1" applyFont="1" applyFill="1" applyBorder="1" applyAlignment="1">
      <alignment horizontal="right" vertical="center" shrinkToFit="1"/>
    </xf>
    <xf numFmtId="0" fontId="31" fillId="2" borderId="0" xfId="0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 wrapText="1"/>
    </xf>
    <xf numFmtId="179" fontId="3" fillId="2" borderId="0" xfId="0" applyNumberFormat="1" applyFont="1" applyFill="1" applyBorder="1" applyAlignment="1">
      <alignment horizontal="center" vertical="center" wrapText="1"/>
    </xf>
    <xf numFmtId="17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 wrapText="1"/>
    </xf>
    <xf numFmtId="179" fontId="3" fillId="2" borderId="0" xfId="0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>
      <alignment vertical="center"/>
    </xf>
    <xf numFmtId="0" fontId="35" fillId="0" borderId="0" xfId="0" applyFont="1" applyBorder="1" applyAlignment="1">
      <alignment horizontal="right" vertical="center"/>
    </xf>
    <xf numFmtId="49" fontId="34" fillId="0" borderId="0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>
      <alignment vertical="center"/>
    </xf>
    <xf numFmtId="0" fontId="38" fillId="0" borderId="0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项目支出预算表（附表4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D13" sqref="D13"/>
    </sheetView>
  </sheetViews>
  <sheetFormatPr defaultColWidth="10" defaultRowHeight="13.5" outlineLevelCol="7"/>
  <cols>
    <col min="1" max="1" width="11.9416666666667" customWidth="1"/>
    <col min="2" max="2" width="34.1916666666667" customWidth="1"/>
    <col min="3" max="3" width="10.45" customWidth="1"/>
    <col min="4" max="4" width="71.0166666666667" customWidth="1"/>
    <col min="5" max="6" width="10.175" customWidth="1"/>
    <col min="7" max="7" width="12.75" customWidth="1"/>
    <col min="8" max="8" width="10.175" customWidth="1"/>
    <col min="9" max="9" width="9.76666666666667" customWidth="1"/>
  </cols>
  <sheetData>
    <row r="1" ht="18.7" customHeight="1" spans="1:8">
      <c r="A1" s="160"/>
      <c r="B1" s="161"/>
      <c r="C1" s="161"/>
      <c r="D1" s="161"/>
      <c r="E1" s="161"/>
      <c r="F1" s="161"/>
      <c r="G1" s="160"/>
      <c r="H1" s="161"/>
    </row>
    <row r="2" ht="14.2" customHeight="1" spans="1:8">
      <c r="A2" s="161"/>
      <c r="B2" s="161"/>
      <c r="C2" s="161"/>
      <c r="D2" s="161"/>
      <c r="E2" s="161"/>
      <c r="F2" s="161"/>
      <c r="G2" s="161"/>
      <c r="H2" s="161"/>
    </row>
    <row r="3" ht="29.95" customHeight="1" spans="1:8">
      <c r="A3" s="161"/>
      <c r="B3" s="161"/>
      <c r="C3" s="161"/>
      <c r="D3" s="161"/>
      <c r="E3" s="161"/>
      <c r="F3" s="161"/>
      <c r="G3" s="161"/>
      <c r="H3" s="161"/>
    </row>
    <row r="4" ht="29.95" customHeight="1" spans="1:8">
      <c r="A4" s="161"/>
      <c r="B4" s="161"/>
      <c r="C4" s="161"/>
      <c r="D4" s="161"/>
      <c r="E4" s="161"/>
      <c r="F4" s="161"/>
      <c r="G4" s="161"/>
      <c r="H4" s="161"/>
    </row>
    <row r="5" ht="35.2" customHeight="1" spans="1:8">
      <c r="A5" s="162"/>
      <c r="B5" s="162"/>
      <c r="C5" s="162"/>
      <c r="D5" s="162"/>
      <c r="E5" s="162"/>
      <c r="F5" s="162"/>
      <c r="G5" s="162"/>
      <c r="H5" s="162"/>
    </row>
    <row r="6" ht="67.45" customHeight="1" spans="1:8">
      <c r="A6" s="162" t="s">
        <v>0</v>
      </c>
      <c r="B6" s="162"/>
      <c r="C6" s="162"/>
      <c r="D6" s="162"/>
      <c r="E6" s="162"/>
      <c r="F6" s="162"/>
      <c r="G6" s="162"/>
      <c r="H6" s="162"/>
    </row>
    <row r="7" ht="37.45" customHeight="1" spans="1:8">
      <c r="A7" s="163"/>
      <c r="B7" s="164" t="s">
        <v>1</v>
      </c>
      <c r="C7" s="164"/>
      <c r="D7" s="165"/>
      <c r="E7" s="163"/>
      <c r="F7" s="163"/>
      <c r="G7" s="163"/>
      <c r="H7" s="163"/>
    </row>
    <row r="8" ht="37.45" customHeight="1" spans="1:8">
      <c r="A8" s="166"/>
      <c r="B8" s="164" t="s">
        <v>2</v>
      </c>
      <c r="C8" s="164"/>
      <c r="D8" s="167" t="s">
        <v>3</v>
      </c>
      <c r="E8" s="166"/>
      <c r="F8" s="166"/>
      <c r="G8" s="166"/>
      <c r="H8" s="166"/>
    </row>
    <row r="9" ht="14.2" customHeight="1" spans="1:8">
      <c r="A9" s="161"/>
      <c r="B9" s="161"/>
      <c r="C9" s="161"/>
      <c r="D9" s="161"/>
      <c r="E9" s="161"/>
      <c r="F9" s="161"/>
      <c r="G9" s="161"/>
      <c r="H9" s="161"/>
    </row>
    <row r="10" ht="14.2" customHeight="1" spans="1:8">
      <c r="A10" s="161"/>
      <c r="B10" s="161"/>
      <c r="C10" s="161"/>
      <c r="D10" s="161"/>
      <c r="E10" s="161"/>
      <c r="F10" s="161"/>
      <c r="G10" s="161"/>
      <c r="H10" s="161"/>
    </row>
    <row r="11" ht="14.2" customHeight="1" spans="1:8">
      <c r="A11" s="161"/>
      <c r="B11" s="161"/>
      <c r="C11" s="161"/>
      <c r="D11" s="161"/>
      <c r="E11" s="161"/>
      <c r="F11" s="161"/>
      <c r="G11" s="161"/>
      <c r="H11" s="161"/>
    </row>
    <row r="12" ht="14.2" customHeight="1" spans="1:8">
      <c r="A12" s="161"/>
      <c r="B12" s="161"/>
      <c r="C12" s="161"/>
      <c r="D12" s="161"/>
      <c r="E12" s="161"/>
      <c r="F12" s="161"/>
      <c r="G12" s="161"/>
      <c r="H12" s="161"/>
    </row>
    <row r="13" ht="14.2" customHeight="1" spans="1:8">
      <c r="A13" s="161"/>
      <c r="B13" s="161"/>
      <c r="C13" s="161"/>
      <c r="D13" s="161"/>
      <c r="E13" s="161"/>
      <c r="F13" s="161"/>
      <c r="G13" s="161"/>
      <c r="H13" s="161"/>
    </row>
    <row r="14" ht="14.2" customHeight="1" spans="1:8">
      <c r="A14" s="161"/>
      <c r="B14" s="161"/>
      <c r="C14" s="161"/>
      <c r="D14" s="161"/>
      <c r="E14" s="161"/>
      <c r="F14" s="161"/>
      <c r="G14" s="161"/>
      <c r="H14" s="161"/>
    </row>
    <row r="15" ht="14.2" customHeight="1" spans="1:8">
      <c r="A15" s="161"/>
      <c r="B15" s="161"/>
      <c r="C15" s="161"/>
      <c r="D15" s="161"/>
      <c r="E15" s="161"/>
      <c r="F15" s="161"/>
      <c r="G15" s="161"/>
      <c r="H15" s="161"/>
    </row>
    <row r="16" ht="26.95" customHeight="1" spans="1:8">
      <c r="A16" s="168"/>
      <c r="B16" s="168"/>
      <c r="C16" s="168"/>
      <c r="D16" s="168"/>
      <c r="E16" s="168"/>
      <c r="F16" s="168"/>
      <c r="G16" s="168"/>
      <c r="H16" s="168"/>
    </row>
    <row r="17" ht="35.2" customHeight="1" spans="1:8">
      <c r="A17" s="169"/>
      <c r="B17" s="169"/>
      <c r="C17" s="169"/>
      <c r="D17" s="169"/>
      <c r="E17" s="169"/>
      <c r="F17" s="169"/>
      <c r="G17" s="169"/>
      <c r="H17" s="169"/>
    </row>
    <row r="18" ht="35.95" customHeight="1" spans="1:8">
      <c r="A18" s="170"/>
      <c r="B18" s="170"/>
      <c r="C18" s="170"/>
      <c r="D18" s="170"/>
      <c r="E18" s="170"/>
      <c r="F18" s="170"/>
      <c r="G18" s="170"/>
      <c r="H18" s="170"/>
    </row>
    <row r="19" ht="14.2" customHeight="1" spans="1:8">
      <c r="A19" s="161"/>
      <c r="B19" s="161"/>
      <c r="C19" s="161"/>
      <c r="D19" s="161"/>
      <c r="E19" s="161"/>
      <c r="F19" s="161"/>
      <c r="G19" s="161"/>
      <c r="H19" s="161"/>
    </row>
    <row r="20" ht="14.2" customHeight="1" spans="1:8">
      <c r="A20" s="161"/>
      <c r="B20" s="161"/>
      <c r="C20" s="161"/>
      <c r="D20" s="161"/>
      <c r="E20" s="161"/>
      <c r="F20" s="161"/>
      <c r="G20" s="161"/>
      <c r="H20" s="161"/>
    </row>
  </sheetData>
  <mergeCells count="5">
    <mergeCell ref="A5:H5"/>
    <mergeCell ref="A6:H6"/>
    <mergeCell ref="B7:C7"/>
    <mergeCell ref="B8:C8"/>
    <mergeCell ref="A16:H16"/>
  </mergeCells>
  <pageMargins left="0.75" right="0.75" top="1" bottom="1" header="0.504999995231628" footer="0.504999995231628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zoomScale="90" zoomScaleNormal="90" workbookViewId="0">
      <selection activeCell="D7" sqref="D7:D17"/>
    </sheetView>
  </sheetViews>
  <sheetFormatPr defaultColWidth="10" defaultRowHeight="13.5"/>
  <cols>
    <col min="1" max="1" width="29.8583333333333" customWidth="1"/>
    <col min="2" max="2" width="30.275" customWidth="1"/>
    <col min="3" max="3" width="20.625" customWidth="1"/>
    <col min="4" max="4" width="42.3416666666667" customWidth="1"/>
    <col min="5" max="6" width="9.05" customWidth="1"/>
    <col min="7" max="14" width="13.5666666666667" customWidth="1"/>
    <col min="15" max="15" width="9.76666666666667" customWidth="1"/>
  </cols>
  <sheetData>
    <row r="1" ht="14.3" customHeight="1" spans="1:2">
      <c r="A1" s="34" t="s">
        <v>301</v>
      </c>
      <c r="B1" s="35"/>
    </row>
    <row r="2" ht="53.2" customHeight="1" spans="1:14">
      <c r="A2" s="36" t="s">
        <v>302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25.45" customHeight="1" spans="2:14">
      <c r="B3" s="35"/>
      <c r="H3" s="34"/>
      <c r="J3" s="46"/>
      <c r="K3" s="47"/>
      <c r="L3" s="47"/>
      <c r="M3" s="47"/>
      <c r="N3" s="47" t="s">
        <v>6</v>
      </c>
    </row>
    <row r="4" ht="25.45" customHeight="1" spans="1:14">
      <c r="A4" s="37" t="s">
        <v>303</v>
      </c>
      <c r="B4" s="38" t="s">
        <v>304</v>
      </c>
      <c r="C4" s="37" t="s">
        <v>305</v>
      </c>
      <c r="D4" s="37" t="s">
        <v>306</v>
      </c>
      <c r="E4" s="38" t="s">
        <v>307</v>
      </c>
      <c r="F4" s="38" t="s">
        <v>308</v>
      </c>
      <c r="G4" s="37" t="s">
        <v>309</v>
      </c>
      <c r="H4" s="37"/>
      <c r="I4" s="37"/>
      <c r="J4" s="37"/>
      <c r="K4" s="37"/>
      <c r="L4" s="37"/>
      <c r="M4" s="37"/>
      <c r="N4" s="37"/>
    </row>
    <row r="5" ht="66.7" customHeight="1" spans="1:14">
      <c r="A5" s="37"/>
      <c r="B5" s="38"/>
      <c r="C5" s="37"/>
      <c r="D5" s="37"/>
      <c r="E5" s="38"/>
      <c r="F5" s="38"/>
      <c r="G5" s="37" t="s">
        <v>86</v>
      </c>
      <c r="H5" s="38" t="s">
        <v>310</v>
      </c>
      <c r="I5" s="38" t="s">
        <v>311</v>
      </c>
      <c r="J5" s="38" t="s">
        <v>312</v>
      </c>
      <c r="K5" s="38" t="s">
        <v>313</v>
      </c>
      <c r="L5" s="38" t="s">
        <v>314</v>
      </c>
      <c r="M5" s="38" t="s">
        <v>315</v>
      </c>
      <c r="N5" s="38" t="s">
        <v>316</v>
      </c>
    </row>
    <row r="6" ht="28.9" customHeight="1" spans="1:14">
      <c r="A6" s="39" t="s">
        <v>3</v>
      </c>
      <c r="B6" s="39" t="s">
        <v>317</v>
      </c>
      <c r="C6" s="39" t="s">
        <v>317</v>
      </c>
      <c r="D6" s="39" t="s">
        <v>317</v>
      </c>
      <c r="E6" s="39" t="s">
        <v>317</v>
      </c>
      <c r="F6" s="39" t="s">
        <v>317</v>
      </c>
      <c r="G6" s="40">
        <f>SUM(G7:G17)</f>
        <v>193.26</v>
      </c>
      <c r="H6" s="40"/>
      <c r="I6" s="40"/>
      <c r="J6" s="40"/>
      <c r="K6" s="40"/>
      <c r="L6" s="40"/>
      <c r="M6" s="40"/>
      <c r="N6" s="40"/>
    </row>
    <row r="7" ht="28.9" customHeight="1" spans="1:14">
      <c r="A7" s="41"/>
      <c r="B7" s="39" t="s">
        <v>318</v>
      </c>
      <c r="C7" s="39" t="s">
        <v>319</v>
      </c>
      <c r="D7" s="39" t="s">
        <v>320</v>
      </c>
      <c r="E7" s="39"/>
      <c r="F7" s="39"/>
      <c r="G7" s="40">
        <f>H7</f>
        <v>0.7</v>
      </c>
      <c r="H7" s="40">
        <v>0.7</v>
      </c>
      <c r="I7" s="40"/>
      <c r="J7" s="40"/>
      <c r="K7" s="40"/>
      <c r="L7" s="40"/>
      <c r="M7" s="40"/>
      <c r="N7" s="40"/>
    </row>
    <row r="8" ht="28.9" customHeight="1" spans="1:14">
      <c r="A8" s="41"/>
      <c r="B8" s="42" t="s">
        <v>321</v>
      </c>
      <c r="C8" s="42" t="s">
        <v>322</v>
      </c>
      <c r="D8" s="42" t="s">
        <v>323</v>
      </c>
      <c r="E8" s="42"/>
      <c r="F8" s="42"/>
      <c r="G8" s="40">
        <f t="shared" ref="G8:G17" si="0">H8</f>
        <v>5</v>
      </c>
      <c r="H8" s="40">
        <v>5</v>
      </c>
      <c r="I8" s="40"/>
      <c r="J8" s="40"/>
      <c r="K8" s="40"/>
      <c r="L8" s="40"/>
      <c r="M8" s="40"/>
      <c r="N8" s="40"/>
    </row>
    <row r="9" ht="28.9" customHeight="1" spans="1:14">
      <c r="A9" s="41"/>
      <c r="B9" s="43" t="s">
        <v>324</v>
      </c>
      <c r="C9" s="41" t="s">
        <v>325</v>
      </c>
      <c r="D9" s="41" t="s">
        <v>326</v>
      </c>
      <c r="E9" s="44"/>
      <c r="F9" s="44"/>
      <c r="G9" s="40">
        <f t="shared" si="0"/>
        <v>2.2</v>
      </c>
      <c r="H9" s="40">
        <v>2.2</v>
      </c>
      <c r="I9" s="40"/>
      <c r="J9" s="40"/>
      <c r="K9" s="40"/>
      <c r="L9" s="40"/>
      <c r="M9" s="40"/>
      <c r="N9" s="40"/>
    </row>
    <row r="10" ht="28.9" customHeight="1" spans="1:14">
      <c r="A10" s="41"/>
      <c r="B10" s="43" t="s">
        <v>324</v>
      </c>
      <c r="C10" s="41" t="s">
        <v>327</v>
      </c>
      <c r="D10" s="41" t="s">
        <v>328</v>
      </c>
      <c r="E10" s="44"/>
      <c r="F10" s="44"/>
      <c r="G10" s="40">
        <f t="shared" si="0"/>
        <v>3</v>
      </c>
      <c r="H10" s="40">
        <v>3</v>
      </c>
      <c r="I10" s="40"/>
      <c r="J10" s="40"/>
      <c r="K10" s="40"/>
      <c r="L10" s="40"/>
      <c r="M10" s="40"/>
      <c r="N10" s="40"/>
    </row>
    <row r="11" ht="28.9" customHeight="1" spans="1:14">
      <c r="A11" s="41"/>
      <c r="B11" s="43" t="s">
        <v>324</v>
      </c>
      <c r="C11" s="41" t="s">
        <v>329</v>
      </c>
      <c r="D11" s="41" t="s">
        <v>329</v>
      </c>
      <c r="E11" s="44"/>
      <c r="F11" s="44"/>
      <c r="G11" s="40">
        <f t="shared" si="0"/>
        <v>1</v>
      </c>
      <c r="H11" s="40">
        <v>1</v>
      </c>
      <c r="I11" s="40"/>
      <c r="J11" s="40"/>
      <c r="K11" s="40"/>
      <c r="L11" s="40"/>
      <c r="M11" s="40"/>
      <c r="N11" s="40"/>
    </row>
    <row r="12" ht="28.9" customHeight="1" spans="1:14">
      <c r="A12" s="41"/>
      <c r="B12" s="43" t="s">
        <v>324</v>
      </c>
      <c r="C12" s="41" t="s">
        <v>330</v>
      </c>
      <c r="D12" s="41" t="s">
        <v>331</v>
      </c>
      <c r="E12" s="44"/>
      <c r="F12" s="44"/>
      <c r="G12" s="40">
        <f t="shared" si="0"/>
        <v>2</v>
      </c>
      <c r="H12" s="40">
        <v>2</v>
      </c>
      <c r="I12" s="40"/>
      <c r="J12" s="40"/>
      <c r="K12" s="40"/>
      <c r="L12" s="40"/>
      <c r="M12" s="40"/>
      <c r="N12" s="40"/>
    </row>
    <row r="13" ht="28.9" customHeight="1" spans="1:14">
      <c r="A13" s="41"/>
      <c r="B13" s="43" t="s">
        <v>332</v>
      </c>
      <c r="C13" s="41" t="s">
        <v>333</v>
      </c>
      <c r="D13" s="45" t="s">
        <v>334</v>
      </c>
      <c r="E13" s="44"/>
      <c r="F13" s="44"/>
      <c r="G13" s="40">
        <f t="shared" si="0"/>
        <v>5.43</v>
      </c>
      <c r="H13" s="40">
        <v>5.43</v>
      </c>
      <c r="I13" s="40"/>
      <c r="J13" s="40"/>
      <c r="K13" s="40"/>
      <c r="L13" s="40"/>
      <c r="M13" s="40"/>
      <c r="N13" s="40"/>
    </row>
    <row r="14" ht="28.9" customHeight="1" spans="1:14">
      <c r="A14" s="41"/>
      <c r="B14" s="43" t="s">
        <v>335</v>
      </c>
      <c r="C14" s="41" t="s">
        <v>336</v>
      </c>
      <c r="D14" s="45" t="s">
        <v>337</v>
      </c>
      <c r="E14" s="44"/>
      <c r="F14" s="44"/>
      <c r="G14" s="40">
        <f t="shared" si="0"/>
        <v>143.43</v>
      </c>
      <c r="H14" s="40">
        <v>143.43</v>
      </c>
      <c r="I14" s="40"/>
      <c r="J14" s="40"/>
      <c r="K14" s="40"/>
      <c r="L14" s="40"/>
      <c r="M14" s="40"/>
      <c r="N14" s="40"/>
    </row>
    <row r="15" ht="28.9" customHeight="1" spans="1:14">
      <c r="A15" s="41"/>
      <c r="B15" s="43" t="s">
        <v>338</v>
      </c>
      <c r="C15" s="41" t="s">
        <v>339</v>
      </c>
      <c r="D15" s="45" t="s">
        <v>340</v>
      </c>
      <c r="E15" s="44"/>
      <c r="F15" s="44"/>
      <c r="G15" s="40">
        <f t="shared" si="0"/>
        <v>16.5</v>
      </c>
      <c r="H15" s="40">
        <v>16.5</v>
      </c>
      <c r="I15" s="40"/>
      <c r="J15" s="40"/>
      <c r="K15" s="40"/>
      <c r="L15" s="40"/>
      <c r="M15" s="40"/>
      <c r="N15" s="40"/>
    </row>
    <row r="16" ht="28.9" customHeight="1" spans="1:14">
      <c r="A16" s="41"/>
      <c r="B16" s="42" t="s">
        <v>341</v>
      </c>
      <c r="C16" s="42" t="s">
        <v>342</v>
      </c>
      <c r="D16" s="42" t="s">
        <v>343</v>
      </c>
      <c r="E16" s="42"/>
      <c r="F16" s="42"/>
      <c r="G16" s="40">
        <f t="shared" si="0"/>
        <v>5</v>
      </c>
      <c r="H16" s="40">
        <v>5</v>
      </c>
      <c r="I16" s="40"/>
      <c r="J16" s="40"/>
      <c r="K16" s="40"/>
      <c r="L16" s="40"/>
      <c r="M16" s="40"/>
      <c r="N16" s="40"/>
    </row>
    <row r="17" ht="28.9" customHeight="1" spans="1:14">
      <c r="A17" s="41"/>
      <c r="B17" s="43" t="s">
        <v>344</v>
      </c>
      <c r="C17" s="41" t="s">
        <v>345</v>
      </c>
      <c r="D17" s="41" t="s">
        <v>346</v>
      </c>
      <c r="E17" s="44"/>
      <c r="F17" s="44"/>
      <c r="G17" s="40">
        <f t="shared" si="0"/>
        <v>9</v>
      </c>
      <c r="H17" s="40">
        <v>9</v>
      </c>
      <c r="I17" s="40"/>
      <c r="J17" s="40"/>
      <c r="K17" s="40"/>
      <c r="L17" s="40"/>
      <c r="M17" s="40"/>
      <c r="N17" s="40"/>
    </row>
    <row r="18" ht="28.9" customHeight="1" spans="1:14">
      <c r="A18" s="41"/>
      <c r="B18" s="43"/>
      <c r="C18" s="41"/>
      <c r="D18" s="41"/>
      <c r="E18" s="44"/>
      <c r="F18" s="44"/>
      <c r="G18" s="40"/>
      <c r="H18" s="40"/>
      <c r="I18" s="40"/>
      <c r="J18" s="40"/>
      <c r="K18" s="40"/>
      <c r="L18" s="40"/>
      <c r="M18" s="40"/>
      <c r="N18" s="40"/>
    </row>
  </sheetData>
  <mergeCells count="8">
    <mergeCell ref="A2:N2"/>
    <mergeCell ref="G4:N4"/>
    <mergeCell ref="A4:A5"/>
    <mergeCell ref="B4:B5"/>
    <mergeCell ref="C4:C5"/>
    <mergeCell ref="D4:D5"/>
    <mergeCell ref="E4:E5"/>
    <mergeCell ref="F4:F5"/>
  </mergeCells>
  <pageMargins left="0.694999992847443" right="0.694999992847443" top="0.75" bottom="0.75" header="0.300000011920929" footer="0.300000011920929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8"/>
  <sheetViews>
    <sheetView topLeftCell="A22" workbookViewId="0">
      <selection activeCell="E8" sqref="E8:F8"/>
    </sheetView>
  </sheetViews>
  <sheetFormatPr defaultColWidth="10" defaultRowHeight="13.5"/>
  <cols>
    <col min="1" max="1" width="12.625" customWidth="1"/>
    <col min="2" max="2" width="20.7333333333333" customWidth="1"/>
    <col min="3" max="4" width="11.8" customWidth="1"/>
    <col min="5" max="5" width="6.73333333333333" customWidth="1"/>
    <col min="6" max="6" width="15.4166666666667" customWidth="1"/>
    <col min="7" max="7" width="6.19166666666667" customWidth="1"/>
    <col min="8" max="8" width="9.05" customWidth="1"/>
    <col min="9" max="9" width="9.76666666666667" customWidth="1"/>
    <col min="10" max="10" width="11.25" customWidth="1"/>
  </cols>
  <sheetData>
    <row r="1" ht="32.05" customHeight="1" spans="1:17">
      <c r="A1" s="2" t="s">
        <v>347</v>
      </c>
      <c r="B1" s="2"/>
      <c r="C1" s="2"/>
      <c r="D1" s="2"/>
      <c r="E1" s="2"/>
      <c r="F1" s="2"/>
      <c r="G1" s="2"/>
      <c r="H1" s="2"/>
      <c r="I1" s="30"/>
      <c r="J1" s="2" t="s">
        <v>348</v>
      </c>
      <c r="K1" s="2"/>
      <c r="L1" s="2"/>
      <c r="M1" s="2"/>
      <c r="N1" s="2"/>
      <c r="O1" s="2"/>
      <c r="P1" s="2"/>
      <c r="Q1" s="2"/>
    </row>
    <row r="2" ht="21.55" customHeight="1" spans="1:17">
      <c r="A2" s="3" t="s">
        <v>349</v>
      </c>
      <c r="B2" s="3"/>
      <c r="C2" s="3"/>
      <c r="D2" s="3"/>
      <c r="E2" s="4" t="s">
        <v>81</v>
      </c>
      <c r="F2" s="4"/>
      <c r="G2" s="4"/>
      <c r="H2" s="4"/>
      <c r="J2" s="31" t="s">
        <v>349</v>
      </c>
      <c r="K2" s="31"/>
      <c r="L2" s="31"/>
      <c r="M2" s="31"/>
      <c r="N2" s="32" t="s">
        <v>81</v>
      </c>
      <c r="O2" s="32"/>
      <c r="P2" s="32"/>
      <c r="Q2" s="32"/>
    </row>
    <row r="3" s="1" customFormat="1" ht="19.45" customHeight="1" spans="1:17">
      <c r="A3" s="5" t="s">
        <v>350</v>
      </c>
      <c r="B3" s="6" t="s">
        <v>3</v>
      </c>
      <c r="C3" s="5" t="s">
        <v>351</v>
      </c>
      <c r="D3" s="7">
        <v>17</v>
      </c>
      <c r="E3" s="5" t="s">
        <v>352</v>
      </c>
      <c r="F3" s="5"/>
      <c r="G3" s="7">
        <v>1</v>
      </c>
      <c r="H3" s="7"/>
      <c r="J3" s="8" t="s">
        <v>353</v>
      </c>
      <c r="K3" s="11" t="s">
        <v>354</v>
      </c>
      <c r="L3" s="11"/>
      <c r="M3" s="11"/>
      <c r="N3" s="11"/>
      <c r="O3" s="11"/>
      <c r="P3" s="11"/>
      <c r="Q3" s="11"/>
    </row>
    <row r="4" s="1" customFormat="1" ht="24.1" customHeight="1" spans="1:17">
      <c r="A4" s="8" t="s">
        <v>355</v>
      </c>
      <c r="B4" s="9" t="s">
        <v>356</v>
      </c>
      <c r="C4" s="10">
        <v>790.38</v>
      </c>
      <c r="D4" s="8" t="s">
        <v>357</v>
      </c>
      <c r="E4" s="6" t="s">
        <v>358</v>
      </c>
      <c r="F4" s="6"/>
      <c r="G4" s="10">
        <v>790.38</v>
      </c>
      <c r="H4" s="10"/>
      <c r="J4" s="8" t="s">
        <v>359</v>
      </c>
      <c r="K4" s="5"/>
      <c r="L4" s="5"/>
      <c r="M4" s="5"/>
      <c r="N4" s="5" t="s">
        <v>360</v>
      </c>
      <c r="O4" s="5" t="s">
        <v>82</v>
      </c>
      <c r="P4" s="5"/>
      <c r="Q4" s="5"/>
    </row>
    <row r="5" s="1" customFormat="1" ht="23.95" customHeight="1" spans="1:17">
      <c r="A5" s="8"/>
      <c r="B5" s="9" t="s">
        <v>361</v>
      </c>
      <c r="C5" s="10">
        <v>790.38</v>
      </c>
      <c r="D5" s="8"/>
      <c r="E5" s="11" t="s">
        <v>362</v>
      </c>
      <c r="F5" s="11"/>
      <c r="G5" s="10">
        <v>597.12</v>
      </c>
      <c r="H5" s="10"/>
      <c r="J5" s="8" t="s">
        <v>363</v>
      </c>
      <c r="K5" s="6" t="s">
        <v>364</v>
      </c>
      <c r="L5" s="6"/>
      <c r="M5" s="6"/>
      <c r="N5" s="29">
        <v>143.43</v>
      </c>
      <c r="O5" s="29"/>
      <c r="P5" s="29"/>
      <c r="Q5" s="29"/>
    </row>
    <row r="6" s="1" customFormat="1" ht="24.1" customHeight="1" spans="1:17">
      <c r="A6" s="8"/>
      <c r="B6" s="9" t="s">
        <v>365</v>
      </c>
      <c r="C6" s="10">
        <v>790.38</v>
      </c>
      <c r="D6" s="8"/>
      <c r="E6" s="11" t="s">
        <v>366</v>
      </c>
      <c r="F6" s="11"/>
      <c r="G6" s="10">
        <v>308.29</v>
      </c>
      <c r="H6" s="10"/>
      <c r="J6" s="8"/>
      <c r="K6" s="6" t="s">
        <v>361</v>
      </c>
      <c r="L6" s="6"/>
      <c r="M6" s="6"/>
      <c r="N6" s="29">
        <v>143.43</v>
      </c>
      <c r="O6" s="29"/>
      <c r="P6" s="29"/>
      <c r="Q6" s="29"/>
    </row>
    <row r="7" s="1" customFormat="1" ht="24.1" customHeight="1" spans="1:17">
      <c r="A7" s="8"/>
      <c r="B7" s="6" t="s">
        <v>367</v>
      </c>
      <c r="C7" s="10"/>
      <c r="D7" s="8"/>
      <c r="E7" s="11" t="s">
        <v>368</v>
      </c>
      <c r="F7" s="11"/>
      <c r="G7" s="10">
        <f>G5-G6</f>
        <v>288.83</v>
      </c>
      <c r="H7" s="10"/>
      <c r="J7" s="8"/>
      <c r="K7" s="6" t="s">
        <v>365</v>
      </c>
      <c r="L7" s="6"/>
      <c r="M7" s="6"/>
      <c r="N7" s="29"/>
      <c r="O7" s="29"/>
      <c r="P7" s="29"/>
      <c r="Q7" s="29"/>
    </row>
    <row r="8" s="1" customFormat="1" ht="24.1" customHeight="1" spans="1:17">
      <c r="A8" s="8"/>
      <c r="B8" s="9" t="s">
        <v>369</v>
      </c>
      <c r="C8" s="10"/>
      <c r="D8" s="8"/>
      <c r="E8" s="11" t="s">
        <v>370</v>
      </c>
      <c r="F8" s="11"/>
      <c r="G8" s="10">
        <f>G4-G5</f>
        <v>193.26</v>
      </c>
      <c r="H8" s="10"/>
      <c r="J8" s="8"/>
      <c r="K8" s="6" t="s">
        <v>367</v>
      </c>
      <c r="L8" s="6"/>
      <c r="M8" s="6"/>
      <c r="N8" s="29"/>
      <c r="O8" s="29"/>
      <c r="P8" s="29"/>
      <c r="Q8" s="29"/>
    </row>
    <row r="9" s="1" customFormat="1" ht="24.1" customHeight="1" spans="1:17">
      <c r="A9" s="8"/>
      <c r="B9" s="9" t="s">
        <v>371</v>
      </c>
      <c r="C9" s="10"/>
      <c r="D9" s="8"/>
      <c r="E9" s="11" t="s">
        <v>372</v>
      </c>
      <c r="F9" s="11"/>
      <c r="G9" s="10"/>
      <c r="H9" s="10"/>
      <c r="J9" s="8"/>
      <c r="K9" s="6" t="s">
        <v>369</v>
      </c>
      <c r="L9" s="6"/>
      <c r="M9" s="6"/>
      <c r="N9" s="29"/>
      <c r="O9" s="29"/>
      <c r="P9" s="29"/>
      <c r="Q9" s="29"/>
    </row>
    <row r="10" s="1" customFormat="1" ht="23.95" customHeight="1" spans="1:17">
      <c r="A10" s="8"/>
      <c r="B10" s="9" t="s">
        <v>373</v>
      </c>
      <c r="C10" s="10"/>
      <c r="D10" s="8"/>
      <c r="E10" s="11" t="s">
        <v>374</v>
      </c>
      <c r="F10" s="11"/>
      <c r="G10" s="10"/>
      <c r="H10" s="10"/>
      <c r="J10" s="8"/>
      <c r="K10" s="6" t="s">
        <v>371</v>
      </c>
      <c r="L10" s="6"/>
      <c r="M10" s="6"/>
      <c r="N10" s="29"/>
      <c r="O10" s="29"/>
      <c r="P10" s="29"/>
      <c r="Q10" s="29"/>
    </row>
    <row r="11" s="1" customFormat="1" ht="23.95" customHeight="1" spans="1:17">
      <c r="A11" s="8"/>
      <c r="B11" s="9" t="s">
        <v>375</v>
      </c>
      <c r="C11" s="12"/>
      <c r="D11" s="8"/>
      <c r="E11" s="11" t="s">
        <v>376</v>
      </c>
      <c r="F11" s="11"/>
      <c r="G11" s="10"/>
      <c r="H11" s="10"/>
      <c r="J11" s="8"/>
      <c r="K11" s="6" t="s">
        <v>373</v>
      </c>
      <c r="L11" s="6"/>
      <c r="M11" s="6"/>
      <c r="N11" s="29"/>
      <c r="O11" s="29"/>
      <c r="P11" s="29"/>
      <c r="Q11" s="29"/>
    </row>
    <row r="12" s="1" customFormat="1" ht="24.1" customHeight="1" spans="1:17">
      <c r="A12" s="8"/>
      <c r="B12" s="9" t="s">
        <v>365</v>
      </c>
      <c r="C12" s="12"/>
      <c r="D12" s="8"/>
      <c r="E12" s="11"/>
      <c r="F12" s="11"/>
      <c r="G12" s="13"/>
      <c r="H12" s="14"/>
      <c r="J12" s="8"/>
      <c r="K12" s="6" t="s">
        <v>375</v>
      </c>
      <c r="L12" s="6"/>
      <c r="M12" s="6"/>
      <c r="N12" s="29"/>
      <c r="O12" s="29"/>
      <c r="P12" s="29"/>
      <c r="Q12" s="29"/>
    </row>
    <row r="13" s="1" customFormat="1" ht="24.1" customHeight="1" spans="1:17">
      <c r="A13" s="8"/>
      <c r="B13" s="9" t="s">
        <v>367</v>
      </c>
      <c r="C13" s="12"/>
      <c r="D13" s="8"/>
      <c r="E13" s="15"/>
      <c r="F13" s="16"/>
      <c r="G13" s="13"/>
      <c r="H13" s="14"/>
      <c r="J13" s="8" t="s">
        <v>377</v>
      </c>
      <c r="K13" s="5" t="s">
        <v>378</v>
      </c>
      <c r="L13" s="5"/>
      <c r="M13" s="5"/>
      <c r="N13" s="5"/>
      <c r="O13" s="5"/>
      <c r="P13" s="5"/>
      <c r="Q13" s="5"/>
    </row>
    <row r="14" s="1" customFormat="1" ht="24.1" customHeight="1" spans="1:17">
      <c r="A14" s="8"/>
      <c r="B14" s="9" t="s">
        <v>369</v>
      </c>
      <c r="C14" s="12"/>
      <c r="D14" s="8"/>
      <c r="E14" s="15"/>
      <c r="F14" s="16"/>
      <c r="G14" s="13"/>
      <c r="H14" s="14"/>
      <c r="J14" s="8"/>
      <c r="K14" s="6" t="s">
        <v>379</v>
      </c>
      <c r="L14" s="6"/>
      <c r="M14" s="6"/>
      <c r="N14" s="6"/>
      <c r="O14" s="6"/>
      <c r="P14" s="6"/>
      <c r="Q14" s="6"/>
    </row>
    <row r="15" s="1" customFormat="1" ht="24.1" customHeight="1" spans="1:17">
      <c r="A15" s="8"/>
      <c r="B15" s="9" t="s">
        <v>371</v>
      </c>
      <c r="C15" s="12"/>
      <c r="D15" s="8"/>
      <c r="E15" s="15"/>
      <c r="F15" s="16"/>
      <c r="G15" s="13"/>
      <c r="H15" s="14"/>
      <c r="J15" s="8"/>
      <c r="K15" s="6"/>
      <c r="L15" s="6"/>
      <c r="M15" s="6"/>
      <c r="N15" s="6"/>
      <c r="O15" s="6"/>
      <c r="P15" s="6"/>
      <c r="Q15" s="6"/>
    </row>
    <row r="16" s="1" customFormat="1" ht="23.95" customHeight="1" spans="1:17">
      <c r="A16" s="8"/>
      <c r="B16" s="9" t="s">
        <v>373</v>
      </c>
      <c r="C16" s="12"/>
      <c r="D16" s="8"/>
      <c r="E16" s="11"/>
      <c r="F16" s="11"/>
      <c r="G16" s="17"/>
      <c r="H16" s="17"/>
      <c r="J16" s="8" t="s">
        <v>380</v>
      </c>
      <c r="K16" s="5" t="s">
        <v>381</v>
      </c>
      <c r="L16" s="5" t="s">
        <v>382</v>
      </c>
      <c r="M16" s="5" t="s">
        <v>383</v>
      </c>
      <c r="N16" s="8" t="s">
        <v>384</v>
      </c>
      <c r="O16" s="5" t="s">
        <v>385</v>
      </c>
      <c r="P16" s="8" t="s">
        <v>386</v>
      </c>
      <c r="Q16" s="5" t="s">
        <v>387</v>
      </c>
    </row>
    <row r="17" s="1" customFormat="1" ht="126.6" customHeight="1" spans="1:17">
      <c r="A17" s="8" t="s">
        <v>388</v>
      </c>
      <c r="B17" s="6"/>
      <c r="C17" s="6"/>
      <c r="D17" s="6"/>
      <c r="E17" s="6"/>
      <c r="F17" s="6"/>
      <c r="G17" s="6"/>
      <c r="H17" s="6"/>
      <c r="J17" s="8"/>
      <c r="K17" s="5"/>
      <c r="L17" s="5"/>
      <c r="M17" s="5"/>
      <c r="N17" s="8"/>
      <c r="O17" s="5"/>
      <c r="P17" s="8"/>
      <c r="Q17" s="5"/>
    </row>
    <row r="18" s="1" customFormat="1" ht="23.95" customHeight="1" spans="1:17">
      <c r="A18" s="8" t="s">
        <v>389</v>
      </c>
      <c r="B18" s="5" t="s">
        <v>390</v>
      </c>
      <c r="C18" s="5"/>
      <c r="D18" s="5" t="s">
        <v>391</v>
      </c>
      <c r="E18" s="5"/>
      <c r="F18" s="8" t="s">
        <v>392</v>
      </c>
      <c r="G18" s="8"/>
      <c r="H18" s="18" t="s">
        <v>387</v>
      </c>
      <c r="J18" s="8"/>
      <c r="K18" s="11"/>
      <c r="L18" s="11"/>
      <c r="M18" s="6"/>
      <c r="N18" s="8"/>
      <c r="O18" s="5"/>
      <c r="P18" s="8"/>
      <c r="Q18" s="33"/>
    </row>
    <row r="19" s="1" customFormat="1" ht="23.95" customHeight="1" spans="1:17">
      <c r="A19" s="8"/>
      <c r="B19" s="19" t="s">
        <v>393</v>
      </c>
      <c r="C19" s="20"/>
      <c r="D19" s="19" t="s">
        <v>319</v>
      </c>
      <c r="E19" s="20"/>
      <c r="F19" s="21">
        <v>0.7</v>
      </c>
      <c r="G19" s="22"/>
      <c r="H19" s="18" t="s">
        <v>394</v>
      </c>
      <c r="J19" s="8"/>
      <c r="K19" s="11"/>
      <c r="L19" s="11"/>
      <c r="M19" s="6"/>
      <c r="N19" s="8"/>
      <c r="O19" s="5"/>
      <c r="P19" s="8"/>
      <c r="Q19" s="33"/>
    </row>
    <row r="20" s="1" customFormat="1" ht="23.95" customHeight="1" spans="1:17">
      <c r="A20" s="8"/>
      <c r="B20" s="23" t="s">
        <v>395</v>
      </c>
      <c r="C20" s="24"/>
      <c r="D20" s="23" t="s">
        <v>322</v>
      </c>
      <c r="E20" s="24"/>
      <c r="F20" s="21">
        <v>5</v>
      </c>
      <c r="G20" s="22"/>
      <c r="H20" s="18" t="s">
        <v>394</v>
      </c>
      <c r="J20" s="8"/>
      <c r="K20" s="11"/>
      <c r="L20" s="11"/>
      <c r="M20" s="6"/>
      <c r="N20" s="8"/>
      <c r="O20" s="5"/>
      <c r="P20" s="8"/>
      <c r="Q20" s="33"/>
    </row>
    <row r="21" s="1" customFormat="1" ht="23.95" customHeight="1" spans="1:17">
      <c r="A21" s="8"/>
      <c r="B21" s="25" t="s">
        <v>396</v>
      </c>
      <c r="C21" s="26"/>
      <c r="D21" s="25" t="s">
        <v>325</v>
      </c>
      <c r="E21" s="26"/>
      <c r="F21" s="21">
        <v>2.2</v>
      </c>
      <c r="G21" s="22"/>
      <c r="H21" s="18" t="s">
        <v>394</v>
      </c>
      <c r="J21" s="8"/>
      <c r="K21" s="11"/>
      <c r="L21" s="11"/>
      <c r="M21" s="6"/>
      <c r="N21" s="8"/>
      <c r="O21" s="5"/>
      <c r="P21" s="8"/>
      <c r="Q21" s="33"/>
    </row>
    <row r="22" s="1" customFormat="1" ht="23.95" customHeight="1" spans="1:17">
      <c r="A22" s="8"/>
      <c r="B22" s="25" t="s">
        <v>397</v>
      </c>
      <c r="C22" s="26"/>
      <c r="D22" s="25" t="s">
        <v>327</v>
      </c>
      <c r="E22" s="26"/>
      <c r="F22" s="21">
        <v>3</v>
      </c>
      <c r="G22" s="22"/>
      <c r="H22" s="18" t="s">
        <v>394</v>
      </c>
      <c r="J22" s="8"/>
      <c r="K22" s="11"/>
      <c r="L22" s="11"/>
      <c r="M22" s="6"/>
      <c r="N22" s="8"/>
      <c r="O22" s="5"/>
      <c r="P22" s="8"/>
      <c r="Q22" s="33"/>
    </row>
    <row r="23" s="1" customFormat="1" ht="23.95" customHeight="1" spans="1:17">
      <c r="A23" s="8"/>
      <c r="B23" s="25" t="s">
        <v>398</v>
      </c>
      <c r="C23" s="26"/>
      <c r="D23" s="25" t="s">
        <v>329</v>
      </c>
      <c r="E23" s="26"/>
      <c r="F23" s="21">
        <v>1</v>
      </c>
      <c r="G23" s="22"/>
      <c r="H23" s="18" t="s">
        <v>394</v>
      </c>
      <c r="J23" s="8"/>
      <c r="K23" s="11"/>
      <c r="L23" s="11"/>
      <c r="M23" s="6"/>
      <c r="N23" s="8"/>
      <c r="O23" s="5"/>
      <c r="P23" s="8"/>
      <c r="Q23" s="33"/>
    </row>
    <row r="24" s="1" customFormat="1" ht="23.95" customHeight="1" spans="1:17">
      <c r="A24" s="8"/>
      <c r="B24" s="25" t="s">
        <v>399</v>
      </c>
      <c r="C24" s="26"/>
      <c r="D24" s="25" t="s">
        <v>330</v>
      </c>
      <c r="E24" s="26"/>
      <c r="F24" s="21">
        <v>2</v>
      </c>
      <c r="G24" s="22"/>
      <c r="H24" s="18" t="s">
        <v>394</v>
      </c>
      <c r="J24" s="8"/>
      <c r="K24" s="11"/>
      <c r="L24" s="11"/>
      <c r="M24" s="6"/>
      <c r="N24" s="8"/>
      <c r="O24" s="5"/>
      <c r="P24" s="8"/>
      <c r="Q24" s="33"/>
    </row>
    <row r="25" s="1" customFormat="1" ht="23.95" customHeight="1" spans="1:8">
      <c r="A25" s="8"/>
      <c r="B25" s="27" t="s">
        <v>400</v>
      </c>
      <c r="C25" s="28"/>
      <c r="D25" s="25" t="s">
        <v>333</v>
      </c>
      <c r="E25" s="26"/>
      <c r="F25" s="21">
        <v>5.43</v>
      </c>
      <c r="G25" s="22"/>
      <c r="H25" s="18" t="s">
        <v>394</v>
      </c>
    </row>
    <row r="26" s="1" customFormat="1" ht="23.95" customHeight="1" spans="1:8">
      <c r="A26" s="8"/>
      <c r="B26" s="27" t="s">
        <v>401</v>
      </c>
      <c r="C26" s="28"/>
      <c r="D26" s="25" t="s">
        <v>336</v>
      </c>
      <c r="E26" s="26"/>
      <c r="F26" s="21">
        <v>143.43</v>
      </c>
      <c r="G26" s="22"/>
      <c r="H26" s="18" t="s">
        <v>394</v>
      </c>
    </row>
    <row r="27" s="1" customFormat="1" ht="23.95" customHeight="1" spans="1:8">
      <c r="A27" s="8"/>
      <c r="B27" s="27" t="s">
        <v>402</v>
      </c>
      <c r="C27" s="28"/>
      <c r="D27" s="25" t="s">
        <v>339</v>
      </c>
      <c r="E27" s="26"/>
      <c r="F27" s="21">
        <v>16.5</v>
      </c>
      <c r="G27" s="22"/>
      <c r="H27" s="18" t="s">
        <v>394</v>
      </c>
    </row>
    <row r="28" s="1" customFormat="1" ht="23.95" customHeight="1" spans="1:8">
      <c r="A28" s="8"/>
      <c r="B28" s="23" t="s">
        <v>403</v>
      </c>
      <c r="C28" s="24"/>
      <c r="D28" s="23" t="s">
        <v>342</v>
      </c>
      <c r="E28" s="24"/>
      <c r="F28" s="21">
        <v>5</v>
      </c>
      <c r="G28" s="22"/>
      <c r="H28" s="18" t="s">
        <v>394</v>
      </c>
    </row>
    <row r="29" s="1" customFormat="1" ht="23.95" customHeight="1" spans="1:8">
      <c r="A29" s="8"/>
      <c r="B29" s="25" t="s">
        <v>346</v>
      </c>
      <c r="C29" s="26"/>
      <c r="D29" s="25" t="s">
        <v>345</v>
      </c>
      <c r="E29" s="26"/>
      <c r="F29" s="21">
        <v>9</v>
      </c>
      <c r="G29" s="22"/>
      <c r="H29" s="18" t="s">
        <v>394</v>
      </c>
    </row>
    <row r="30" s="1" customFormat="1" ht="23.95" customHeight="1" spans="1:8">
      <c r="A30" s="8"/>
      <c r="B30" s="6"/>
      <c r="C30" s="6"/>
      <c r="D30" s="6"/>
      <c r="E30" s="6"/>
      <c r="F30" s="29"/>
      <c r="G30" s="29"/>
      <c r="H30" s="18"/>
    </row>
    <row r="31" s="1" customFormat="1" ht="23.95" customHeight="1" spans="1:8">
      <c r="A31" s="8"/>
      <c r="B31" s="6"/>
      <c r="C31" s="6"/>
      <c r="D31" s="6"/>
      <c r="E31" s="6"/>
      <c r="F31" s="29"/>
      <c r="G31" s="29"/>
      <c r="H31" s="18"/>
    </row>
    <row r="32" s="1" customFormat="1" ht="23.95" customHeight="1" spans="1:8">
      <c r="A32" s="8"/>
      <c r="B32" s="6"/>
      <c r="C32" s="6"/>
      <c r="D32" s="6"/>
      <c r="E32" s="6"/>
      <c r="F32" s="29"/>
      <c r="G32" s="29"/>
      <c r="H32" s="18"/>
    </row>
    <row r="33" s="1" customFormat="1" ht="23.95" customHeight="1" spans="1:8">
      <c r="A33" s="8"/>
      <c r="B33" s="6"/>
      <c r="C33" s="6"/>
      <c r="D33" s="6"/>
      <c r="E33" s="6"/>
      <c r="F33" s="29"/>
      <c r="G33" s="29"/>
      <c r="H33" s="18"/>
    </row>
    <row r="34" s="1" customFormat="1" ht="23.95" customHeight="1" spans="1:8">
      <c r="A34" s="8"/>
      <c r="B34" s="6"/>
      <c r="C34" s="6"/>
      <c r="D34" s="6"/>
      <c r="E34" s="6"/>
      <c r="F34" s="29"/>
      <c r="G34" s="29"/>
      <c r="H34" s="18"/>
    </row>
    <row r="35" s="1" customFormat="1" ht="23.95" customHeight="1" spans="1:8">
      <c r="A35" s="8"/>
      <c r="B35" s="6"/>
      <c r="C35" s="6"/>
      <c r="D35" s="6"/>
      <c r="E35" s="6"/>
      <c r="F35" s="29"/>
      <c r="G35" s="29"/>
      <c r="H35" s="18"/>
    </row>
    <row r="36" s="1" customFormat="1" ht="23.95" customHeight="1" spans="1:8">
      <c r="A36" s="8"/>
      <c r="B36" s="6"/>
      <c r="C36" s="6"/>
      <c r="D36" s="6"/>
      <c r="E36" s="6"/>
      <c r="F36" s="29"/>
      <c r="G36" s="29"/>
      <c r="H36" s="18"/>
    </row>
    <row r="37" s="1" customFormat="1" ht="23.95" customHeight="1" spans="1:8">
      <c r="A37" s="8"/>
      <c r="B37" s="6"/>
      <c r="C37" s="6"/>
      <c r="D37" s="6"/>
      <c r="E37" s="6"/>
      <c r="F37" s="29"/>
      <c r="G37" s="29"/>
      <c r="H37" s="18"/>
    </row>
    <row r="38" s="1" customFormat="1" ht="23.95" customHeight="1" spans="1:8">
      <c r="A38" s="8" t="s">
        <v>404</v>
      </c>
      <c r="B38" s="6"/>
      <c r="C38" s="6"/>
      <c r="D38" s="6"/>
      <c r="E38" s="6"/>
      <c r="F38" s="6"/>
      <c r="G38" s="6"/>
      <c r="H38" s="6"/>
    </row>
    <row r="39" s="1" customFormat="1" ht="23.95" customHeight="1" spans="1:8">
      <c r="A39" s="8"/>
      <c r="B39" s="6"/>
      <c r="C39" s="6"/>
      <c r="D39" s="6"/>
      <c r="E39" s="6"/>
      <c r="F39" s="6"/>
      <c r="G39" s="6"/>
      <c r="H39" s="6"/>
    </row>
    <row r="40" s="1" customFormat="1" ht="23.95" customHeight="1" spans="1:8">
      <c r="A40" s="8" t="s">
        <v>405</v>
      </c>
      <c r="B40" s="5" t="s">
        <v>381</v>
      </c>
      <c r="C40" s="5" t="s">
        <v>382</v>
      </c>
      <c r="D40" s="5" t="s">
        <v>383</v>
      </c>
      <c r="E40" s="8" t="s">
        <v>384</v>
      </c>
      <c r="F40" s="5" t="s">
        <v>385</v>
      </c>
      <c r="G40" s="8" t="s">
        <v>386</v>
      </c>
      <c r="H40" s="18" t="s">
        <v>387</v>
      </c>
    </row>
    <row r="41" s="1" customFormat="1" ht="23.95" customHeight="1" spans="1:8">
      <c r="A41" s="8"/>
      <c r="B41" s="5" t="s">
        <v>406</v>
      </c>
      <c r="C41" s="5"/>
      <c r="D41" s="8"/>
      <c r="E41" s="8"/>
      <c r="F41" s="5"/>
      <c r="G41" s="8"/>
      <c r="H41" s="18"/>
    </row>
    <row r="42" s="1" customFormat="1" ht="23.95" customHeight="1" spans="1:8">
      <c r="A42" s="8"/>
      <c r="B42" s="5"/>
      <c r="C42" s="5"/>
      <c r="D42" s="8"/>
      <c r="E42" s="8"/>
      <c r="F42" s="5"/>
      <c r="G42" s="8"/>
      <c r="H42" s="18"/>
    </row>
    <row r="43" s="1" customFormat="1" ht="23.95" customHeight="1" spans="1:8">
      <c r="A43" s="8"/>
      <c r="B43" s="5" t="s">
        <v>407</v>
      </c>
      <c r="C43" s="5"/>
      <c r="D43" s="8"/>
      <c r="E43" s="8"/>
      <c r="F43" s="5"/>
      <c r="G43" s="8"/>
      <c r="H43" s="18"/>
    </row>
    <row r="44" s="1" customFormat="1" ht="23.95" customHeight="1" spans="1:8">
      <c r="A44" s="8"/>
      <c r="B44" s="5" t="s">
        <v>408</v>
      </c>
      <c r="C44" s="5"/>
      <c r="D44" s="8"/>
      <c r="E44" s="8"/>
      <c r="F44" s="5"/>
      <c r="G44" s="8"/>
      <c r="H44" s="18"/>
    </row>
    <row r="45" s="1" customFormat="1" ht="23.95" customHeight="1" spans="1:8">
      <c r="A45" s="8"/>
      <c r="B45" s="5"/>
      <c r="C45" s="5"/>
      <c r="D45" s="8"/>
      <c r="E45" s="8"/>
      <c r="F45" s="5"/>
      <c r="G45" s="8"/>
      <c r="H45" s="18"/>
    </row>
    <row r="46" s="1" customFormat="1" ht="23.95" customHeight="1" spans="1:8">
      <c r="A46" s="8"/>
      <c r="B46" s="5"/>
      <c r="C46" s="5"/>
      <c r="D46" s="8"/>
      <c r="E46" s="8"/>
      <c r="F46" s="5"/>
      <c r="G46" s="8"/>
      <c r="H46" s="18"/>
    </row>
    <row r="47" s="1" customFormat="1" ht="23.95" customHeight="1" spans="1:8">
      <c r="A47" s="8"/>
      <c r="B47" s="5"/>
      <c r="C47" s="5"/>
      <c r="D47" s="8"/>
      <c r="E47" s="8"/>
      <c r="F47" s="5"/>
      <c r="G47" s="8"/>
      <c r="H47" s="18"/>
    </row>
    <row r="48" s="1" customFormat="1" ht="23.95" customHeight="1" spans="1:8">
      <c r="A48" s="8"/>
      <c r="B48" s="5"/>
      <c r="C48" s="5"/>
      <c r="D48" s="8"/>
      <c r="E48" s="8"/>
      <c r="F48" s="5"/>
      <c r="G48" s="8"/>
      <c r="H48" s="18"/>
    </row>
    <row r="49" s="1" customFormat="1" ht="23.95" customHeight="1" spans="1:8">
      <c r="A49" s="8"/>
      <c r="B49" s="5"/>
      <c r="C49" s="5"/>
      <c r="D49" s="8"/>
      <c r="E49" s="8"/>
      <c r="F49" s="5"/>
      <c r="G49" s="8"/>
      <c r="H49" s="18"/>
    </row>
    <row r="50" s="1" customFormat="1" ht="23.95" customHeight="1" spans="1:8">
      <c r="A50" s="8"/>
      <c r="B50" s="5" t="s">
        <v>409</v>
      </c>
      <c r="C50" s="5"/>
      <c r="D50" s="8"/>
      <c r="E50" s="8"/>
      <c r="F50" s="5"/>
      <c r="G50" s="8"/>
      <c r="H50" s="18"/>
    </row>
    <row r="51" s="1" customFormat="1" ht="23.95" customHeight="1" spans="1:8">
      <c r="A51" s="8"/>
      <c r="B51" s="5" t="s">
        <v>410</v>
      </c>
      <c r="C51" s="5"/>
      <c r="D51" s="8"/>
      <c r="E51" s="8"/>
      <c r="F51" s="5"/>
      <c r="G51" s="8"/>
      <c r="H51" s="18"/>
    </row>
    <row r="52" s="1" customFormat="1" ht="23.95" customHeight="1" spans="1:8">
      <c r="A52" s="8"/>
      <c r="B52" s="5"/>
      <c r="C52" s="5"/>
      <c r="D52" s="8"/>
      <c r="E52" s="8"/>
      <c r="F52" s="5"/>
      <c r="G52" s="8"/>
      <c r="H52" s="18"/>
    </row>
    <row r="53" s="1" customFormat="1" ht="23.95" customHeight="1" spans="1:8">
      <c r="A53" s="8"/>
      <c r="B53" s="5" t="s">
        <v>411</v>
      </c>
      <c r="C53" s="5"/>
      <c r="D53" s="8"/>
      <c r="E53" s="8"/>
      <c r="F53" s="5"/>
      <c r="G53" s="8"/>
      <c r="H53" s="18"/>
    </row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132">
    <mergeCell ref="A1:H1"/>
    <mergeCell ref="J1:Q1"/>
    <mergeCell ref="A2:D2"/>
    <mergeCell ref="E2:H2"/>
    <mergeCell ref="J2:M2"/>
    <mergeCell ref="N2:Q2"/>
    <mergeCell ref="E3:F3"/>
    <mergeCell ref="G3:H3"/>
    <mergeCell ref="K3:Q3"/>
    <mergeCell ref="E4:F4"/>
    <mergeCell ref="G4:H4"/>
    <mergeCell ref="K4:M4"/>
    <mergeCell ref="O4:Q4"/>
    <mergeCell ref="E5:F5"/>
    <mergeCell ref="G5:H5"/>
    <mergeCell ref="K5:M5"/>
    <mergeCell ref="N5:Q5"/>
    <mergeCell ref="E6:F6"/>
    <mergeCell ref="G6:H6"/>
    <mergeCell ref="K6:M6"/>
    <mergeCell ref="N6:Q6"/>
    <mergeCell ref="E7:F7"/>
    <mergeCell ref="G7:H7"/>
    <mergeCell ref="K7:M7"/>
    <mergeCell ref="N7:Q7"/>
    <mergeCell ref="E8:F8"/>
    <mergeCell ref="G8:H8"/>
    <mergeCell ref="K8:M8"/>
    <mergeCell ref="N8:Q8"/>
    <mergeCell ref="E9:F9"/>
    <mergeCell ref="G9:H9"/>
    <mergeCell ref="K9:M9"/>
    <mergeCell ref="N9:Q9"/>
    <mergeCell ref="E10:F10"/>
    <mergeCell ref="G10:H10"/>
    <mergeCell ref="K10:M10"/>
    <mergeCell ref="N10:Q10"/>
    <mergeCell ref="E11:F11"/>
    <mergeCell ref="G11:H11"/>
    <mergeCell ref="K11:M11"/>
    <mergeCell ref="N11:Q11"/>
    <mergeCell ref="E12:F12"/>
    <mergeCell ref="K12:M12"/>
    <mergeCell ref="N12:Q12"/>
    <mergeCell ref="K13:Q13"/>
    <mergeCell ref="K14:Q14"/>
    <mergeCell ref="K15:Q15"/>
    <mergeCell ref="E16:F16"/>
    <mergeCell ref="G16:H16"/>
    <mergeCell ref="B17:H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H38"/>
    <mergeCell ref="B39:H39"/>
    <mergeCell ref="A4:A16"/>
    <mergeCell ref="A18:A37"/>
    <mergeCell ref="A38:A39"/>
    <mergeCell ref="A40:A53"/>
    <mergeCell ref="B41:B42"/>
    <mergeCell ref="B44:B49"/>
    <mergeCell ref="B51:B52"/>
    <mergeCell ref="D4:D16"/>
    <mergeCell ref="J5:J12"/>
    <mergeCell ref="J13:J15"/>
    <mergeCell ref="J16:J24"/>
    <mergeCell ref="K16:K17"/>
    <mergeCell ref="K18:K21"/>
    <mergeCell ref="K22:K23"/>
    <mergeCell ref="L16:L17"/>
    <mergeCell ref="M16:M17"/>
    <mergeCell ref="N16:N17"/>
    <mergeCell ref="O16:O17"/>
    <mergeCell ref="P16:P17"/>
    <mergeCell ref="Q16:Q17"/>
  </mergeCells>
  <pageMargins left="0.75" right="0.75" top="0.270000010728836" bottom="0.270000010728836" header="0" footer="0"/>
  <pageSetup paperSize="9" orientation="portrait"/>
  <headerFooter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37"/>
  <sheetViews>
    <sheetView zoomScale="85" zoomScaleNormal="85" workbookViewId="0">
      <selection activeCell="D7" sqref="D7:D13"/>
    </sheetView>
  </sheetViews>
  <sheetFormatPr defaultColWidth="10" defaultRowHeight="13.5"/>
  <cols>
    <col min="1" max="1" width="33.475" customWidth="1"/>
    <col min="2" max="2" width="31.6666666666667" customWidth="1"/>
    <col min="3" max="3" width="33.475" customWidth="1"/>
    <col min="4" max="4" width="31.6666666666667" customWidth="1"/>
    <col min="5" max="5" width="34.375" customWidth="1"/>
    <col min="6" max="6" width="31.6666666666667" customWidth="1"/>
    <col min="7" max="7" width="19.4083333333333" customWidth="1"/>
    <col min="8" max="8" width="9.63333333333333" customWidth="1"/>
    <col min="9" max="251" width="5.7" customWidth="1"/>
    <col min="252" max="252" width="9.76666666666667" customWidth="1"/>
  </cols>
  <sheetData>
    <row r="1" ht="11.95" customHeight="1" spans="1:5">
      <c r="A1" s="34" t="s">
        <v>4</v>
      </c>
      <c r="B1" s="92"/>
      <c r="C1" s="92"/>
      <c r="D1" s="92"/>
      <c r="E1" s="93"/>
    </row>
    <row r="2" ht="32.2" customHeight="1" spans="1:6">
      <c r="A2" s="36" t="s">
        <v>5</v>
      </c>
      <c r="B2" s="36"/>
      <c r="C2" s="36"/>
      <c r="D2" s="36"/>
      <c r="E2" s="36"/>
      <c r="F2" s="36"/>
    </row>
    <row r="3" ht="23.2" customHeight="1" spans="1:251">
      <c r="A3" s="94"/>
      <c r="C3" s="95"/>
      <c r="D3" s="95"/>
      <c r="E3" s="47"/>
      <c r="F3" s="47" t="s">
        <v>6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ht="17.95" customHeight="1" spans="1:6">
      <c r="A4" s="54" t="s">
        <v>7</v>
      </c>
      <c r="B4" s="54"/>
      <c r="C4" s="54" t="s">
        <v>8</v>
      </c>
      <c r="D4" s="54"/>
      <c r="E4" s="54"/>
      <c r="F4" s="54"/>
    </row>
    <row r="5" ht="17.95" customHeight="1" spans="1:6">
      <c r="A5" s="54" t="s">
        <v>9</v>
      </c>
      <c r="B5" s="96" t="s">
        <v>10</v>
      </c>
      <c r="C5" s="54" t="s">
        <v>11</v>
      </c>
      <c r="D5" s="96" t="s">
        <v>10</v>
      </c>
      <c r="E5" s="54" t="s">
        <v>12</v>
      </c>
      <c r="F5" s="96" t="s">
        <v>10</v>
      </c>
    </row>
    <row r="6" ht="17.95" customHeight="1" spans="1:8">
      <c r="A6" s="97" t="s">
        <v>13</v>
      </c>
      <c r="B6" s="98">
        <v>790.38</v>
      </c>
      <c r="C6" s="99" t="s">
        <v>14</v>
      </c>
      <c r="D6" s="98">
        <v>441.49</v>
      </c>
      <c r="E6" s="99" t="s">
        <v>15</v>
      </c>
      <c r="F6" s="98">
        <v>228.06</v>
      </c>
      <c r="G6" s="100"/>
      <c r="H6" s="100"/>
    </row>
    <row r="7" ht="17.95" customHeight="1" spans="1:6">
      <c r="A7" s="97" t="s">
        <v>16</v>
      </c>
      <c r="B7" s="98"/>
      <c r="C7" s="99" t="s">
        <v>17</v>
      </c>
      <c r="D7" s="98">
        <v>70.93</v>
      </c>
      <c r="E7" s="99" t="s">
        <v>18</v>
      </c>
      <c r="F7" s="98"/>
    </row>
    <row r="8" ht="17.95" customHeight="1" spans="1:6">
      <c r="A8" s="97" t="s">
        <v>19</v>
      </c>
      <c r="B8" s="98"/>
      <c r="C8" s="99" t="s">
        <v>20</v>
      </c>
      <c r="D8" s="101">
        <v>55.74</v>
      </c>
      <c r="E8" s="99" t="s">
        <v>21</v>
      </c>
      <c r="F8" s="98"/>
    </row>
    <row r="9" ht="17.95" customHeight="1" spans="1:7">
      <c r="A9" s="97" t="s">
        <v>22</v>
      </c>
      <c r="B9" s="101"/>
      <c r="C9" s="99" t="s">
        <v>23</v>
      </c>
      <c r="D9" s="102">
        <v>5.91</v>
      </c>
      <c r="E9" s="99" t="s">
        <v>24</v>
      </c>
      <c r="F9" s="98">
        <v>5.43</v>
      </c>
      <c r="G9" s="100"/>
    </row>
    <row r="10" ht="17.95" customHeight="1" spans="1:6">
      <c r="A10" s="97" t="s">
        <v>25</v>
      </c>
      <c r="B10" s="101"/>
      <c r="C10" s="99" t="s">
        <v>26</v>
      </c>
      <c r="D10" s="98"/>
      <c r="E10" s="99" t="s">
        <v>27</v>
      </c>
      <c r="F10" s="98"/>
    </row>
    <row r="11" ht="17.95" customHeight="1" spans="1:6">
      <c r="A11" s="97" t="s">
        <v>28</v>
      </c>
      <c r="B11" s="59"/>
      <c r="C11" s="99" t="s">
        <v>29</v>
      </c>
      <c r="D11" s="98">
        <v>30.64</v>
      </c>
      <c r="E11" s="99" t="s">
        <v>30</v>
      </c>
      <c r="F11" s="98"/>
    </row>
    <row r="12" ht="17.95" customHeight="1" spans="1:7">
      <c r="A12" s="97" t="s">
        <v>31</v>
      </c>
      <c r="B12" s="59"/>
      <c r="C12" s="99" t="s">
        <v>32</v>
      </c>
      <c r="D12" s="98">
        <v>15.42</v>
      </c>
      <c r="E12" s="99" t="s">
        <v>33</v>
      </c>
      <c r="F12" s="98"/>
      <c r="G12" s="100"/>
    </row>
    <row r="13" ht="17.95" customHeight="1" spans="1:7">
      <c r="A13" s="97" t="s">
        <v>34</v>
      </c>
      <c r="B13" s="59"/>
      <c r="C13" s="99" t="s">
        <v>35</v>
      </c>
      <c r="D13" s="98">
        <v>262.85</v>
      </c>
      <c r="E13" s="99" t="s">
        <v>36</v>
      </c>
      <c r="F13" s="101">
        <v>521.94</v>
      </c>
      <c r="G13" s="100"/>
    </row>
    <row r="14" ht="17.95" customHeight="1" spans="1:6">
      <c r="A14" s="97" t="s">
        <v>37</v>
      </c>
      <c r="B14" s="59"/>
      <c r="C14" s="99" t="s">
        <v>38</v>
      </c>
      <c r="D14" s="98">
        <v>301.91</v>
      </c>
      <c r="E14" s="99" t="s">
        <v>39</v>
      </c>
      <c r="F14" s="98">
        <v>19.53</v>
      </c>
    </row>
    <row r="15" ht="17.95" customHeight="1" spans="1:6">
      <c r="A15" s="97" t="s">
        <v>40</v>
      </c>
      <c r="B15" s="59"/>
      <c r="C15" s="99" t="s">
        <v>41</v>
      </c>
      <c r="D15" s="98"/>
      <c r="E15" s="99" t="s">
        <v>42</v>
      </c>
      <c r="F15" s="98"/>
    </row>
    <row r="16" ht="17.95" customHeight="1" spans="1:6">
      <c r="A16" s="97"/>
      <c r="B16" s="97"/>
      <c r="C16" s="103" t="s">
        <v>43</v>
      </c>
      <c r="D16" s="101"/>
      <c r="E16" s="99" t="s">
        <v>44</v>
      </c>
      <c r="F16" s="98"/>
    </row>
    <row r="17" ht="17.95" customHeight="1" spans="1:7">
      <c r="A17" s="97"/>
      <c r="B17" s="97"/>
      <c r="C17" s="97" t="s">
        <v>45</v>
      </c>
      <c r="D17" s="102"/>
      <c r="E17" s="99" t="s">
        <v>46</v>
      </c>
      <c r="F17" s="98"/>
      <c r="G17" s="100"/>
    </row>
    <row r="18" ht="17.95" customHeight="1" spans="1:6">
      <c r="A18" s="97"/>
      <c r="B18" s="97"/>
      <c r="C18" s="103" t="s">
        <v>47</v>
      </c>
      <c r="D18" s="98"/>
      <c r="E18" s="103" t="s">
        <v>48</v>
      </c>
      <c r="F18" s="98"/>
    </row>
    <row r="19" ht="17.95" customHeight="1" spans="1:6">
      <c r="A19" s="97"/>
      <c r="B19" s="97"/>
      <c r="C19" s="103" t="s">
        <v>49</v>
      </c>
      <c r="D19" s="98"/>
      <c r="E19" s="99" t="s">
        <v>50</v>
      </c>
      <c r="F19" s="98"/>
    </row>
    <row r="20" ht="17.95" customHeight="1" spans="1:6">
      <c r="A20" s="97"/>
      <c r="B20" s="97"/>
      <c r="C20" s="103" t="s">
        <v>51</v>
      </c>
      <c r="D20" s="101"/>
      <c r="E20" s="99" t="s">
        <v>52</v>
      </c>
      <c r="F20" s="98"/>
    </row>
    <row r="21" ht="17.2" customHeight="1" spans="1:6">
      <c r="A21" s="97"/>
      <c r="B21" s="97"/>
      <c r="C21" s="97" t="s">
        <v>53</v>
      </c>
      <c r="D21" s="104"/>
      <c r="E21" s="99" t="s">
        <v>54</v>
      </c>
      <c r="F21" s="98"/>
    </row>
    <row r="22" ht="17.95" customHeight="1" spans="1:6">
      <c r="A22" s="97"/>
      <c r="B22" s="97"/>
      <c r="C22" s="97" t="s">
        <v>55</v>
      </c>
      <c r="D22" s="101"/>
      <c r="E22" s="103" t="s">
        <v>56</v>
      </c>
      <c r="F22" s="98"/>
    </row>
    <row r="23" ht="17.95" customHeight="1" spans="1:6">
      <c r="A23" s="97"/>
      <c r="B23" s="97"/>
      <c r="C23" s="99" t="s">
        <v>57</v>
      </c>
      <c r="D23" s="98"/>
      <c r="E23" s="103" t="s">
        <v>58</v>
      </c>
      <c r="F23" s="98"/>
    </row>
    <row r="24" ht="17.95" customHeight="1" spans="1:6">
      <c r="A24" s="97"/>
      <c r="B24" s="97"/>
      <c r="C24" s="99" t="s">
        <v>59</v>
      </c>
      <c r="D24" s="98"/>
      <c r="E24" s="103" t="s">
        <v>60</v>
      </c>
      <c r="F24" s="98">
        <v>15.42</v>
      </c>
    </row>
    <row r="25" ht="17.95" customHeight="1" spans="1:7">
      <c r="A25" s="97"/>
      <c r="B25" s="97"/>
      <c r="C25" s="99" t="s">
        <v>61</v>
      </c>
      <c r="D25" s="98">
        <v>37.98</v>
      </c>
      <c r="E25" s="103" t="s">
        <v>62</v>
      </c>
      <c r="F25" s="105"/>
      <c r="G25" s="100"/>
    </row>
    <row r="26" ht="17.95" customHeight="1" spans="1:6">
      <c r="A26" s="97"/>
      <c r="B26" s="97"/>
      <c r="C26" s="99" t="s">
        <v>63</v>
      </c>
      <c r="D26" s="98"/>
      <c r="E26" s="99" t="s">
        <v>64</v>
      </c>
      <c r="F26" s="106"/>
    </row>
    <row r="27" ht="17.95" customHeight="1" spans="1:6">
      <c r="A27" s="97"/>
      <c r="B27" s="97"/>
      <c r="C27" s="99" t="s">
        <v>65</v>
      </c>
      <c r="D27" s="98"/>
      <c r="E27" s="99" t="s">
        <v>66</v>
      </c>
      <c r="F27" s="106"/>
    </row>
    <row r="28" ht="17.95" customHeight="1" spans="1:6">
      <c r="A28" s="97"/>
      <c r="B28" s="97"/>
      <c r="C28" s="99" t="s">
        <v>67</v>
      </c>
      <c r="D28" s="98">
        <v>9</v>
      </c>
      <c r="E28" s="99" t="s">
        <v>68</v>
      </c>
      <c r="F28" s="106"/>
    </row>
    <row r="29" ht="17.95" customHeight="1" spans="1:6">
      <c r="A29" s="97"/>
      <c r="B29" s="97"/>
      <c r="C29" s="99" t="s">
        <v>69</v>
      </c>
      <c r="D29" s="98"/>
      <c r="E29" s="103" t="s">
        <v>70</v>
      </c>
      <c r="F29" s="106"/>
    </row>
    <row r="30" ht="17.95" customHeight="1" spans="1:6">
      <c r="A30" s="97"/>
      <c r="B30" s="97"/>
      <c r="C30" s="97" t="s">
        <v>71</v>
      </c>
      <c r="D30" s="101"/>
      <c r="E30" s="103" t="s">
        <v>72</v>
      </c>
      <c r="F30" s="106"/>
    </row>
    <row r="31" ht="17.95" customHeight="1" spans="1:6">
      <c r="A31" s="107"/>
      <c r="B31" s="108"/>
      <c r="C31" s="97" t="s">
        <v>73</v>
      </c>
      <c r="D31" s="101"/>
      <c r="E31" s="99" t="s">
        <v>74</v>
      </c>
      <c r="F31" s="106"/>
    </row>
    <row r="32" ht="17.95" customHeight="1" spans="1:6">
      <c r="A32" s="107"/>
      <c r="B32" s="109"/>
      <c r="C32" s="97" t="s">
        <v>75</v>
      </c>
      <c r="D32" s="101"/>
      <c r="E32" s="99" t="s">
        <v>76</v>
      </c>
      <c r="F32" s="106"/>
    </row>
    <row r="33" ht="17.95" customHeight="1" spans="1:6">
      <c r="A33" s="107"/>
      <c r="B33" s="109"/>
      <c r="C33" s="97"/>
      <c r="D33" s="101"/>
      <c r="E33" s="42"/>
      <c r="F33" s="42"/>
    </row>
    <row r="34" ht="17.95" customHeight="1" spans="1:6">
      <c r="A34" s="107"/>
      <c r="B34" s="109"/>
      <c r="C34" s="110"/>
      <c r="D34" s="59"/>
      <c r="E34" s="42"/>
      <c r="F34" s="42"/>
    </row>
    <row r="35" ht="17.95" customHeight="1" spans="1:6">
      <c r="A35" s="107"/>
      <c r="B35" s="109"/>
      <c r="C35" s="110"/>
      <c r="D35" s="54"/>
      <c r="E35" s="107"/>
      <c r="F35" s="106"/>
    </row>
    <row r="36" ht="17.95" customHeight="1" spans="1:6">
      <c r="A36" s="54" t="s">
        <v>77</v>
      </c>
      <c r="B36" s="101">
        <f>B6</f>
        <v>790.38</v>
      </c>
      <c r="C36" s="111" t="s">
        <v>78</v>
      </c>
      <c r="D36" s="101">
        <f>D6+D14+D25+D26+D27+D28</f>
        <v>790.38</v>
      </c>
      <c r="E36" s="111" t="s">
        <v>78</v>
      </c>
      <c r="F36" s="101">
        <v>790.38</v>
      </c>
    </row>
    <row r="37" ht="11.2" customHeight="1" spans="5:6">
      <c r="E37" s="112"/>
      <c r="F37" s="112"/>
    </row>
  </sheetData>
  <mergeCells count="3">
    <mergeCell ref="A2:F2"/>
    <mergeCell ref="A4:B4"/>
    <mergeCell ref="C4:F4"/>
  </mergeCells>
  <pageMargins left="0.75" right="0.75" top="0.785000026226044" bottom="0.625" header="0.5" footer="0.5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selection activeCell="S16" sqref="S16"/>
    </sheetView>
  </sheetViews>
  <sheetFormatPr defaultColWidth="10" defaultRowHeight="13.5"/>
  <cols>
    <col min="1" max="1" width="23.5583333333333" customWidth="1"/>
    <col min="2" max="2" width="9.49166666666667" customWidth="1"/>
    <col min="3" max="3" width="10.2" customWidth="1"/>
    <col min="4" max="4" width="10.525" customWidth="1"/>
    <col min="5" max="5" width="7.375" customWidth="1"/>
    <col min="6" max="13" width="4.61666666666667" customWidth="1"/>
    <col min="14" max="15" width="8.71666666666667" customWidth="1"/>
    <col min="16" max="19" width="4.61666666666667" customWidth="1"/>
    <col min="20" max="21" width="9.76666666666667" customWidth="1"/>
  </cols>
  <sheetData>
    <row r="1" ht="31.3" customHeight="1" spans="1:19">
      <c r="A1" s="143" t="s">
        <v>79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ht="14.2" customHeight="1" spans="1:19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55"/>
      <c r="N2" s="156"/>
      <c r="O2" s="156"/>
      <c r="P2" s="156"/>
      <c r="Q2" s="156"/>
      <c r="R2" s="159"/>
      <c r="S2" s="156"/>
    </row>
    <row r="3" ht="14.2" customHeight="1" spans="1:19">
      <c r="A3" s="146" t="s">
        <v>80</v>
      </c>
      <c r="B3" s="147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57"/>
      <c r="N3" s="157"/>
      <c r="O3" s="157"/>
      <c r="P3" s="158"/>
      <c r="Q3" s="158"/>
      <c r="R3" s="148"/>
      <c r="S3" s="148"/>
    </row>
    <row r="4" ht="14.2" customHeight="1" spans="1:19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59" t="s">
        <v>81</v>
      </c>
      <c r="S4" s="159"/>
    </row>
    <row r="5" ht="28.45" customHeight="1" spans="1:19">
      <c r="A5" s="150" t="s">
        <v>82</v>
      </c>
      <c r="B5" s="151" t="s">
        <v>83</v>
      </c>
      <c r="C5" s="151" t="s">
        <v>84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 t="s">
        <v>85</v>
      </c>
      <c r="O5" s="152"/>
      <c r="P5" s="152"/>
      <c r="Q5" s="152"/>
      <c r="R5" s="152"/>
      <c r="S5" s="152"/>
    </row>
    <row r="6" ht="28.45" customHeight="1" spans="1:19">
      <c r="A6" s="150"/>
      <c r="B6" s="151"/>
      <c r="C6" s="152" t="s">
        <v>86</v>
      </c>
      <c r="D6" s="152" t="s">
        <v>87</v>
      </c>
      <c r="E6" s="152" t="s">
        <v>88</v>
      </c>
      <c r="F6" s="152" t="s">
        <v>89</v>
      </c>
      <c r="G6" s="152" t="s">
        <v>90</v>
      </c>
      <c r="H6" s="151" t="s">
        <v>91</v>
      </c>
      <c r="I6" s="151"/>
      <c r="J6" s="151"/>
      <c r="K6" s="151"/>
      <c r="L6" s="151"/>
      <c r="M6" s="151"/>
      <c r="N6" s="152" t="s">
        <v>86</v>
      </c>
      <c r="O6" s="152" t="s">
        <v>87</v>
      </c>
      <c r="P6" s="152" t="s">
        <v>88</v>
      </c>
      <c r="Q6" s="152" t="s">
        <v>89</v>
      </c>
      <c r="R6" s="152" t="s">
        <v>90</v>
      </c>
      <c r="S6" s="152" t="s">
        <v>91</v>
      </c>
    </row>
    <row r="7" ht="56.95" customHeight="1" spans="1:19">
      <c r="A7" s="150"/>
      <c r="B7" s="151"/>
      <c r="C7" s="152"/>
      <c r="D7" s="152"/>
      <c r="E7" s="152"/>
      <c r="F7" s="152"/>
      <c r="G7" s="152"/>
      <c r="H7" s="152" t="s">
        <v>92</v>
      </c>
      <c r="I7" s="152" t="s">
        <v>93</v>
      </c>
      <c r="J7" s="152" t="s">
        <v>94</v>
      </c>
      <c r="K7" s="152" t="s">
        <v>95</v>
      </c>
      <c r="L7" s="152" t="s">
        <v>96</v>
      </c>
      <c r="M7" s="152" t="s">
        <v>97</v>
      </c>
      <c r="N7" s="152"/>
      <c r="O7" s="152"/>
      <c r="P7" s="152"/>
      <c r="Q7" s="152"/>
      <c r="R7" s="152"/>
      <c r="S7" s="152"/>
    </row>
    <row r="8" ht="22.75" customHeight="1" spans="1:19">
      <c r="A8" s="150" t="s">
        <v>86</v>
      </c>
      <c r="B8" s="153">
        <v>790.38</v>
      </c>
      <c r="C8" s="153">
        <v>790.38</v>
      </c>
      <c r="D8" s="153">
        <v>790.38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</row>
    <row r="9" ht="22.75" customHeight="1" spans="1:19">
      <c r="A9" s="154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</row>
    <row r="10" ht="22.75" customHeight="1" spans="1:19">
      <c r="A10" s="154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</row>
    <row r="11" ht="25.6" customHeight="1" spans="1:19">
      <c r="A11" s="154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</row>
    <row r="12" ht="22.75" customHeight="1" spans="1:19">
      <c r="A12" s="154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</row>
    <row r="13" ht="22.75" customHeight="1" spans="1:19">
      <c r="A13" s="154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</row>
    <row r="14" ht="22.75" customHeight="1" spans="1:19">
      <c r="A14" s="154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</row>
    <row r="15" ht="25.6" customHeight="1" spans="1:19">
      <c r="A15" s="154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</row>
    <row r="16" ht="22.75" customHeight="1" spans="1:19">
      <c r="A16" s="154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</row>
    <row r="17" ht="22.75" customHeight="1" spans="1:19">
      <c r="A17" s="154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</row>
  </sheetData>
  <mergeCells count="20">
    <mergeCell ref="A1:S1"/>
    <mergeCell ref="R3:S3"/>
    <mergeCell ref="A4:Q4"/>
    <mergeCell ref="R4:S4"/>
    <mergeCell ref="C5:M5"/>
    <mergeCell ref="N5:S5"/>
    <mergeCell ref="H6:M6"/>
    <mergeCell ref="A5:A7"/>
    <mergeCell ref="B5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S6:S7"/>
  </mergeCells>
  <pageMargins left="0.75" right="0.75" top="1" bottom="1" header="0.504999995231628" footer="0.504999995231628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0"/>
  <sheetViews>
    <sheetView zoomScale="85" zoomScaleNormal="85" workbookViewId="0">
      <selection activeCell="E6" sqref="E6"/>
    </sheetView>
  </sheetViews>
  <sheetFormatPr defaultColWidth="7.99166666666667" defaultRowHeight="12.75"/>
  <cols>
    <col min="1" max="3" width="5.11666666666667" style="118" customWidth="1"/>
    <col min="4" max="4" width="24.5" style="118" customWidth="1"/>
    <col min="5" max="8" width="12.75" style="118" customWidth="1"/>
    <col min="9" max="9" width="10.2333333333333" style="118" customWidth="1"/>
    <col min="10" max="10" width="10" style="118" customWidth="1"/>
    <col min="11" max="11" width="7.5" style="118" customWidth="1"/>
    <col min="12" max="12" width="9.74166666666667" style="118" customWidth="1"/>
    <col min="13" max="13" width="8.61666666666667" style="118" customWidth="1"/>
    <col min="14" max="14" width="8.48333333333333" style="118"/>
    <col min="15" max="16384" width="7.99166666666667" style="118"/>
  </cols>
  <sheetData>
    <row r="1" s="113" customFormat="1" ht="36" customHeight="1" spans="1:13">
      <c r="A1" s="71" t="s">
        <v>98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="114" customFormat="1" ht="20" customHeight="1" spans="13:13">
      <c r="M2" s="136" t="s">
        <v>99</v>
      </c>
    </row>
    <row r="3" s="114" customFormat="1" ht="20" customHeight="1" spans="1:13">
      <c r="A3" s="119"/>
      <c r="M3" s="136" t="s">
        <v>100</v>
      </c>
    </row>
    <row r="4" s="115" customFormat="1" ht="37" customHeight="1" spans="1:13">
      <c r="A4" s="120" t="s">
        <v>101</v>
      </c>
      <c r="B4" s="120"/>
      <c r="C4" s="120"/>
      <c r="D4" s="120" t="s">
        <v>102</v>
      </c>
      <c r="E4" s="121" t="s">
        <v>86</v>
      </c>
      <c r="F4" s="121" t="s">
        <v>103</v>
      </c>
      <c r="G4" s="121" t="s">
        <v>104</v>
      </c>
      <c r="H4" s="121" t="s">
        <v>105</v>
      </c>
      <c r="I4" s="137" t="s">
        <v>106</v>
      </c>
      <c r="J4" s="137" t="s">
        <v>107</v>
      </c>
      <c r="K4" s="137" t="s">
        <v>108</v>
      </c>
      <c r="L4" s="121" t="s">
        <v>109</v>
      </c>
      <c r="M4" s="121" t="s">
        <v>68</v>
      </c>
    </row>
    <row r="5" s="116" customFormat="1" ht="20" customHeight="1" spans="1:13">
      <c r="A5" s="122" t="s">
        <v>110</v>
      </c>
      <c r="B5" s="122" t="s">
        <v>111</v>
      </c>
      <c r="C5" s="122" t="s">
        <v>112</v>
      </c>
      <c r="D5" s="122" t="s">
        <v>86</v>
      </c>
      <c r="E5" s="123">
        <f>SUM(F5:M5)</f>
        <v>790.38</v>
      </c>
      <c r="F5" s="123">
        <f>F6+F13+F17+F24+F34</f>
        <v>441.49</v>
      </c>
      <c r="G5" s="123">
        <f>G6+G13+G17+G24+G34</f>
        <v>301.91</v>
      </c>
      <c r="H5" s="123">
        <f>H6+H13+H17+H24+H34</f>
        <v>37.98</v>
      </c>
      <c r="I5" s="123">
        <f>I6+I13+I17+I24+I34</f>
        <v>0</v>
      </c>
      <c r="J5" s="123">
        <f>J6+J13+J17+J24+J34</f>
        <v>9</v>
      </c>
      <c r="K5" s="138"/>
      <c r="L5" s="138"/>
      <c r="M5" s="123"/>
    </row>
    <row r="6" s="114" customFormat="1" ht="20" customHeight="1" spans="1:13">
      <c r="A6" s="124">
        <v>201</v>
      </c>
      <c r="B6" s="125"/>
      <c r="C6" s="125"/>
      <c r="D6" s="76" t="s">
        <v>15</v>
      </c>
      <c r="E6" s="123">
        <f>SUM(F6:M6)</f>
        <v>228.06</v>
      </c>
      <c r="F6" s="126">
        <v>132.58</v>
      </c>
      <c r="G6" s="126">
        <v>86.48</v>
      </c>
      <c r="H6" s="127"/>
      <c r="I6" s="126"/>
      <c r="J6" s="126">
        <v>9</v>
      </c>
      <c r="K6" s="139"/>
      <c r="L6" s="139"/>
      <c r="M6" s="140"/>
    </row>
    <row r="7" s="114" customFormat="1" ht="20" customHeight="1" spans="1:13">
      <c r="A7" s="124"/>
      <c r="B7" s="125" t="s">
        <v>113</v>
      </c>
      <c r="C7" s="125"/>
      <c r="D7" s="76" t="s">
        <v>114</v>
      </c>
      <c r="E7" s="123">
        <f t="shared" ref="E7:E36" si="0">SUM(F7:M7)</f>
        <v>0.7</v>
      </c>
      <c r="F7" s="123"/>
      <c r="G7" s="126">
        <v>0.7</v>
      </c>
      <c r="H7" s="127"/>
      <c r="I7" s="126"/>
      <c r="J7" s="126"/>
      <c r="K7" s="139"/>
      <c r="L7" s="139"/>
      <c r="M7" s="140"/>
    </row>
    <row r="8" s="114" customFormat="1" ht="20" customHeight="1" spans="1:13">
      <c r="A8" s="124"/>
      <c r="B8" s="125"/>
      <c r="C8" s="125">
        <v>99</v>
      </c>
      <c r="D8" s="76" t="s">
        <v>115</v>
      </c>
      <c r="E8" s="123">
        <f t="shared" si="0"/>
        <v>0</v>
      </c>
      <c r="F8" s="126"/>
      <c r="G8" s="123"/>
      <c r="H8" s="127"/>
      <c r="I8" s="126"/>
      <c r="J8" s="126"/>
      <c r="K8" s="139"/>
      <c r="L8" s="139"/>
      <c r="M8" s="140"/>
    </row>
    <row r="9" s="114" customFormat="1" ht="20" customHeight="1" spans="1:13">
      <c r="A9" s="124"/>
      <c r="B9" s="125" t="s">
        <v>116</v>
      </c>
      <c r="C9" s="125"/>
      <c r="D9" s="76" t="s">
        <v>117</v>
      </c>
      <c r="E9" s="123">
        <f t="shared" si="0"/>
        <v>218.36</v>
      </c>
      <c r="F9" s="126">
        <v>132.58</v>
      </c>
      <c r="G9" s="126">
        <v>85.78</v>
      </c>
      <c r="H9" s="127"/>
      <c r="I9" s="126"/>
      <c r="J9" s="123"/>
      <c r="K9" s="139"/>
      <c r="L9" s="139"/>
      <c r="M9" s="140"/>
    </row>
    <row r="10" s="114" customFormat="1" ht="20" customHeight="1" spans="1:15">
      <c r="A10" s="124"/>
      <c r="B10" s="81"/>
      <c r="C10" s="81" t="s">
        <v>113</v>
      </c>
      <c r="D10" s="84" t="s">
        <v>118</v>
      </c>
      <c r="E10" s="123">
        <f t="shared" si="0"/>
        <v>181.4</v>
      </c>
      <c r="F10" s="128">
        <v>132.58</v>
      </c>
      <c r="G10" s="128">
        <v>48.82</v>
      </c>
      <c r="H10" s="127"/>
      <c r="I10" s="128"/>
      <c r="J10" s="128"/>
      <c r="K10" s="139"/>
      <c r="L10" s="139"/>
      <c r="M10" s="123"/>
      <c r="O10" s="141"/>
    </row>
    <row r="11" s="114" customFormat="1" ht="20" customHeight="1" spans="1:15">
      <c r="A11" s="124"/>
      <c r="B11" s="81"/>
      <c r="C11" s="81" t="s">
        <v>119</v>
      </c>
      <c r="D11" s="84" t="s">
        <v>120</v>
      </c>
      <c r="E11" s="123">
        <f t="shared" si="0"/>
        <v>5</v>
      </c>
      <c r="F11" s="128"/>
      <c r="G11" s="128">
        <v>5</v>
      </c>
      <c r="H11" s="127"/>
      <c r="I11" s="128"/>
      <c r="J11" s="128"/>
      <c r="K11" s="139"/>
      <c r="L11" s="139"/>
      <c r="M11" s="139"/>
      <c r="O11" s="141"/>
    </row>
    <row r="12" s="114" customFormat="1" ht="20" customHeight="1" spans="1:15">
      <c r="A12" s="124"/>
      <c r="B12" s="81"/>
      <c r="C12" s="81">
        <v>99</v>
      </c>
      <c r="D12" s="76" t="s">
        <v>121</v>
      </c>
      <c r="E12" s="123">
        <f t="shared" si="0"/>
        <v>31.96</v>
      </c>
      <c r="F12" s="129"/>
      <c r="G12" s="129">
        <v>31.96</v>
      </c>
      <c r="H12" s="127"/>
      <c r="I12" s="129"/>
      <c r="J12" s="129"/>
      <c r="K12" s="142"/>
      <c r="L12" s="142"/>
      <c r="M12" s="142"/>
      <c r="O12" s="141"/>
    </row>
    <row r="13" s="114" customFormat="1" ht="20" customHeight="1" spans="1:15">
      <c r="A13" s="84">
        <v>204</v>
      </c>
      <c r="B13" s="81"/>
      <c r="C13" s="81"/>
      <c r="D13" s="84" t="s">
        <v>24</v>
      </c>
      <c r="E13" s="123">
        <f t="shared" si="0"/>
        <v>5.43</v>
      </c>
      <c r="F13" s="129"/>
      <c r="G13" s="129">
        <v>5.43</v>
      </c>
      <c r="H13" s="127"/>
      <c r="I13" s="129"/>
      <c r="J13" s="129"/>
      <c r="K13" s="142"/>
      <c r="L13" s="142"/>
      <c r="M13" s="142"/>
      <c r="O13" s="141"/>
    </row>
    <row r="14" s="114" customFormat="1" ht="20" customHeight="1" spans="1:15">
      <c r="A14" s="84"/>
      <c r="B14" s="81" t="s">
        <v>122</v>
      </c>
      <c r="C14" s="81"/>
      <c r="D14" s="84" t="s">
        <v>123</v>
      </c>
      <c r="E14" s="123">
        <f t="shared" si="0"/>
        <v>5.43</v>
      </c>
      <c r="F14" s="129"/>
      <c r="G14" s="129">
        <v>5.43</v>
      </c>
      <c r="H14" s="127"/>
      <c r="I14" s="129"/>
      <c r="J14" s="129"/>
      <c r="K14" s="142"/>
      <c r="L14" s="142"/>
      <c r="M14" s="142"/>
      <c r="O14" s="141"/>
    </row>
    <row r="15" s="114" customFormat="1" ht="20" customHeight="1" spans="1:15">
      <c r="A15" s="84"/>
      <c r="B15" s="81"/>
      <c r="C15" s="81" t="s">
        <v>124</v>
      </c>
      <c r="D15" s="84" t="s">
        <v>125</v>
      </c>
      <c r="E15" s="123">
        <f t="shared" si="0"/>
        <v>5.43</v>
      </c>
      <c r="F15" s="129"/>
      <c r="G15" s="129">
        <v>5.43</v>
      </c>
      <c r="H15" s="127"/>
      <c r="I15" s="129"/>
      <c r="J15" s="129"/>
      <c r="K15" s="142"/>
      <c r="L15" s="142"/>
      <c r="M15" s="142"/>
      <c r="O15" s="141"/>
    </row>
    <row r="16" s="114" customFormat="1" ht="20" customHeight="1" spans="1:15">
      <c r="A16" s="84"/>
      <c r="B16" s="81"/>
      <c r="C16" s="81">
        <v>12</v>
      </c>
      <c r="D16" s="84" t="s">
        <v>126</v>
      </c>
      <c r="E16" s="123">
        <f t="shared" si="0"/>
        <v>5.43</v>
      </c>
      <c r="F16" s="129"/>
      <c r="G16" s="129">
        <v>5.43</v>
      </c>
      <c r="H16" s="127"/>
      <c r="I16" s="129"/>
      <c r="J16" s="129"/>
      <c r="K16" s="142"/>
      <c r="L16" s="142"/>
      <c r="M16" s="142"/>
      <c r="O16" s="141"/>
    </row>
    <row r="17" s="114" customFormat="1" ht="20" customHeight="1" spans="1:15">
      <c r="A17" s="84">
        <v>208</v>
      </c>
      <c r="B17" s="81"/>
      <c r="C17" s="81"/>
      <c r="D17" s="84" t="s">
        <v>36</v>
      </c>
      <c r="E17" s="123">
        <f t="shared" si="0"/>
        <v>521.94</v>
      </c>
      <c r="F17" s="129">
        <v>282.46</v>
      </c>
      <c r="G17" s="129">
        <v>210</v>
      </c>
      <c r="H17" s="127">
        <v>29.48</v>
      </c>
      <c r="I17" s="129"/>
      <c r="J17" s="129"/>
      <c r="K17" s="142"/>
      <c r="L17" s="142"/>
      <c r="M17" s="142"/>
      <c r="O17" s="141"/>
    </row>
    <row r="18" s="114" customFormat="1" ht="20" customHeight="1" spans="1:15">
      <c r="A18" s="84"/>
      <c r="B18" s="81" t="s">
        <v>127</v>
      </c>
      <c r="C18" s="81"/>
      <c r="D18" s="84" t="s">
        <v>128</v>
      </c>
      <c r="E18" s="123">
        <f t="shared" si="0"/>
        <v>497.33</v>
      </c>
      <c r="F18" s="129">
        <v>262.85</v>
      </c>
      <c r="G18" s="129">
        <v>210</v>
      </c>
      <c r="H18" s="127">
        <v>24.48</v>
      </c>
      <c r="I18" s="129"/>
      <c r="J18" s="129"/>
      <c r="K18" s="142"/>
      <c r="L18" s="142"/>
      <c r="M18" s="142"/>
      <c r="O18" s="141"/>
    </row>
    <row r="19" s="114" customFormat="1" ht="20" customHeight="1" spans="1:15">
      <c r="A19" s="84"/>
      <c r="B19" s="81"/>
      <c r="C19" s="81" t="s">
        <v>119</v>
      </c>
      <c r="D19" s="84" t="s">
        <v>129</v>
      </c>
      <c r="E19" s="123">
        <f t="shared" si="0"/>
        <v>497.33</v>
      </c>
      <c r="F19" s="129">
        <v>262.85</v>
      </c>
      <c r="G19" s="129">
        <v>210</v>
      </c>
      <c r="H19" s="127">
        <v>24.48</v>
      </c>
      <c r="I19" s="129"/>
      <c r="J19" s="129"/>
      <c r="K19" s="142"/>
      <c r="L19" s="142"/>
      <c r="M19" s="142"/>
      <c r="O19" s="141"/>
    </row>
    <row r="20" s="114" customFormat="1" ht="20" customHeight="1" spans="1:15">
      <c r="A20" s="84"/>
      <c r="B20" s="81" t="s">
        <v>130</v>
      </c>
      <c r="C20" s="81"/>
      <c r="D20" s="84" t="s">
        <v>131</v>
      </c>
      <c r="E20" s="123">
        <f t="shared" si="0"/>
        <v>19.61</v>
      </c>
      <c r="F20" s="129">
        <v>19.61</v>
      </c>
      <c r="G20" s="129"/>
      <c r="H20" s="127"/>
      <c r="I20" s="129"/>
      <c r="J20" s="129"/>
      <c r="K20" s="142"/>
      <c r="L20" s="142"/>
      <c r="M20" s="142"/>
      <c r="O20" s="141"/>
    </row>
    <row r="21" s="114" customFormat="1" ht="26" customHeight="1" spans="1:15">
      <c r="A21" s="130"/>
      <c r="B21" s="131"/>
      <c r="C21" s="131" t="s">
        <v>130</v>
      </c>
      <c r="D21" s="130" t="s">
        <v>132</v>
      </c>
      <c r="E21" s="123">
        <f t="shared" si="0"/>
        <v>19.61</v>
      </c>
      <c r="F21" s="132">
        <v>19.61</v>
      </c>
      <c r="G21" s="132"/>
      <c r="H21" s="127"/>
      <c r="I21" s="132"/>
      <c r="J21" s="132"/>
      <c r="K21" s="142"/>
      <c r="L21" s="142"/>
      <c r="M21" s="142"/>
      <c r="O21" s="141"/>
    </row>
    <row r="22" s="114" customFormat="1" ht="20" customHeight="1" spans="1:15">
      <c r="A22" s="84"/>
      <c r="B22" s="81" t="s">
        <v>133</v>
      </c>
      <c r="C22" s="81"/>
      <c r="D22" s="84" t="s">
        <v>134</v>
      </c>
      <c r="E22" s="123">
        <f t="shared" si="0"/>
        <v>5</v>
      </c>
      <c r="F22" s="129"/>
      <c r="G22" s="129"/>
      <c r="H22" s="129">
        <v>5</v>
      </c>
      <c r="I22" s="129"/>
      <c r="J22" s="129"/>
      <c r="K22" s="142"/>
      <c r="L22" s="142"/>
      <c r="M22" s="142"/>
      <c r="O22" s="141"/>
    </row>
    <row r="23" s="117" customFormat="1" ht="20" customHeight="1" spans="1:13">
      <c r="A23" s="133"/>
      <c r="B23" s="134"/>
      <c r="C23" s="134" t="s">
        <v>113</v>
      </c>
      <c r="D23" s="90" t="s">
        <v>135</v>
      </c>
      <c r="E23" s="123">
        <f t="shared" si="0"/>
        <v>5</v>
      </c>
      <c r="F23" s="135"/>
      <c r="G23" s="135"/>
      <c r="H23" s="135">
        <v>5</v>
      </c>
      <c r="I23" s="135"/>
      <c r="J23" s="135"/>
      <c r="K23" s="135"/>
      <c r="L23" s="135"/>
      <c r="M23" s="135"/>
    </row>
    <row r="24" s="117" customFormat="1" ht="20" customHeight="1" spans="1:13">
      <c r="A24" s="133">
        <v>210</v>
      </c>
      <c r="B24" s="134"/>
      <c r="C24" s="134"/>
      <c r="D24" s="90" t="s">
        <v>39</v>
      </c>
      <c r="E24" s="123">
        <f t="shared" si="0"/>
        <v>19.53</v>
      </c>
      <c r="F24" s="135">
        <v>11.03</v>
      </c>
      <c r="G24" s="135"/>
      <c r="H24" s="135">
        <v>8.5</v>
      </c>
      <c r="I24" s="135"/>
      <c r="J24" s="135"/>
      <c r="K24" s="135"/>
      <c r="L24" s="135"/>
      <c r="M24" s="135"/>
    </row>
    <row r="25" s="117" customFormat="1" ht="20" customHeight="1" spans="1:13">
      <c r="A25" s="133"/>
      <c r="B25" s="134" t="s">
        <v>136</v>
      </c>
      <c r="C25" s="134"/>
      <c r="D25" s="90" t="s">
        <v>137</v>
      </c>
      <c r="E25" s="123">
        <f t="shared" si="0"/>
        <v>8.5</v>
      </c>
      <c r="F25" s="135"/>
      <c r="G25" s="135"/>
      <c r="H25" s="135">
        <v>8.5</v>
      </c>
      <c r="I25" s="135"/>
      <c r="J25" s="135"/>
      <c r="K25" s="135"/>
      <c r="L25" s="135"/>
      <c r="M25" s="135"/>
    </row>
    <row r="26" s="117" customFormat="1" ht="20" customHeight="1" spans="1:13">
      <c r="A26" s="133"/>
      <c r="B26" s="134"/>
      <c r="C26" s="134" t="s">
        <v>138</v>
      </c>
      <c r="D26" s="90" t="s">
        <v>139</v>
      </c>
      <c r="E26" s="123">
        <f t="shared" si="0"/>
        <v>8.5</v>
      </c>
      <c r="F26" s="135"/>
      <c r="G26" s="135"/>
      <c r="H26" s="135">
        <v>8.5</v>
      </c>
      <c r="I26" s="135"/>
      <c r="J26" s="135"/>
      <c r="K26" s="135"/>
      <c r="L26" s="135"/>
      <c r="M26" s="135"/>
    </row>
    <row r="27" s="117" customFormat="1" ht="20" customHeight="1" spans="1:13">
      <c r="A27" s="133"/>
      <c r="B27" s="134" t="s">
        <v>140</v>
      </c>
      <c r="C27" s="134"/>
      <c r="D27" s="90" t="s">
        <v>141</v>
      </c>
      <c r="E27" s="123">
        <f t="shared" si="0"/>
        <v>11.03</v>
      </c>
      <c r="F27" s="135">
        <v>11.03</v>
      </c>
      <c r="G27" s="135"/>
      <c r="H27" s="135"/>
      <c r="I27" s="135"/>
      <c r="J27" s="135"/>
      <c r="K27" s="135"/>
      <c r="L27" s="135"/>
      <c r="M27" s="135"/>
    </row>
    <row r="28" s="117" customFormat="1" ht="20" customHeight="1" spans="1:13">
      <c r="A28" s="133"/>
      <c r="B28" s="134"/>
      <c r="C28" s="134" t="s">
        <v>113</v>
      </c>
      <c r="D28" s="90" t="s">
        <v>142</v>
      </c>
      <c r="E28" s="123">
        <f t="shared" si="0"/>
        <v>8.58</v>
      </c>
      <c r="F28" s="135">
        <v>8.58</v>
      </c>
      <c r="G28" s="135"/>
      <c r="H28" s="135"/>
      <c r="I28" s="135"/>
      <c r="J28" s="135"/>
      <c r="K28" s="135"/>
      <c r="L28" s="135"/>
      <c r="M28" s="135"/>
    </row>
    <row r="29" s="117" customFormat="1" ht="20" customHeight="1" spans="1:13">
      <c r="A29" s="133"/>
      <c r="B29" s="134"/>
      <c r="C29" s="134" t="s">
        <v>116</v>
      </c>
      <c r="D29" s="90" t="s">
        <v>143</v>
      </c>
      <c r="E29" s="123">
        <f t="shared" si="0"/>
        <v>2.45</v>
      </c>
      <c r="F29" s="135">
        <v>2.45</v>
      </c>
      <c r="G29" s="135"/>
      <c r="H29" s="135"/>
      <c r="I29" s="135"/>
      <c r="J29" s="135"/>
      <c r="K29" s="135"/>
      <c r="L29" s="135"/>
      <c r="M29" s="135"/>
    </row>
    <row r="30" s="117" customFormat="1" ht="20" hidden="1" customHeight="1" spans="1:13">
      <c r="A30" s="133">
        <v>213</v>
      </c>
      <c r="B30" s="134"/>
      <c r="C30" s="134"/>
      <c r="D30" s="90" t="s">
        <v>46</v>
      </c>
      <c r="E30" s="123">
        <f t="shared" si="0"/>
        <v>0</v>
      </c>
      <c r="F30" s="135"/>
      <c r="G30" s="135"/>
      <c r="H30" s="135"/>
      <c r="I30" s="135"/>
      <c r="J30" s="135"/>
      <c r="K30" s="135"/>
      <c r="L30" s="135"/>
      <c r="M30" s="135"/>
    </row>
    <row r="31" s="117" customFormat="1" ht="20" hidden="1" customHeight="1" spans="1:13">
      <c r="A31" s="133"/>
      <c r="B31" s="134" t="s">
        <v>136</v>
      </c>
      <c r="C31" s="134"/>
      <c r="D31" s="90" t="s">
        <v>144</v>
      </c>
      <c r="E31" s="123">
        <f t="shared" si="0"/>
        <v>0</v>
      </c>
      <c r="F31" s="135"/>
      <c r="G31" s="135"/>
      <c r="H31" s="135"/>
      <c r="I31" s="135"/>
      <c r="J31" s="135"/>
      <c r="K31" s="135"/>
      <c r="L31" s="135"/>
      <c r="M31" s="135"/>
    </row>
    <row r="32" s="117" customFormat="1" ht="20" hidden="1" customHeight="1" spans="1:13">
      <c r="A32" s="133"/>
      <c r="B32" s="134"/>
      <c r="C32" s="134" t="s">
        <v>130</v>
      </c>
      <c r="D32" s="90" t="s">
        <v>145</v>
      </c>
      <c r="E32" s="123">
        <f t="shared" si="0"/>
        <v>0</v>
      </c>
      <c r="F32" s="135"/>
      <c r="G32" s="135"/>
      <c r="H32" s="135"/>
      <c r="I32" s="135"/>
      <c r="J32" s="135"/>
      <c r="K32" s="135"/>
      <c r="L32" s="135"/>
      <c r="M32" s="135"/>
    </row>
    <row r="33" s="117" customFormat="1" ht="20" hidden="1" customHeight="1" spans="1:13">
      <c r="A33" s="133"/>
      <c r="B33" s="134"/>
      <c r="C33" s="134" t="s">
        <v>136</v>
      </c>
      <c r="D33" s="90" t="s">
        <v>146</v>
      </c>
      <c r="E33" s="123">
        <f t="shared" si="0"/>
        <v>0</v>
      </c>
      <c r="F33" s="135"/>
      <c r="G33" s="135"/>
      <c r="H33" s="135"/>
      <c r="I33" s="135"/>
      <c r="J33" s="135"/>
      <c r="K33" s="135"/>
      <c r="L33" s="135"/>
      <c r="M33" s="135"/>
    </row>
    <row r="34" s="117" customFormat="1" ht="20" customHeight="1" spans="1:13">
      <c r="A34" s="133">
        <v>221</v>
      </c>
      <c r="B34" s="134"/>
      <c r="C34" s="134"/>
      <c r="D34" s="90" t="s">
        <v>60</v>
      </c>
      <c r="E34" s="123">
        <f t="shared" si="0"/>
        <v>15.42</v>
      </c>
      <c r="F34" s="135">
        <v>15.42</v>
      </c>
      <c r="G34" s="135"/>
      <c r="H34" s="135"/>
      <c r="I34" s="135"/>
      <c r="J34" s="135"/>
      <c r="K34" s="135"/>
      <c r="L34" s="135"/>
      <c r="M34" s="135"/>
    </row>
    <row r="35" s="117" customFormat="1" ht="20" customHeight="1" spans="1:13">
      <c r="A35" s="133"/>
      <c r="B35" s="134" t="s">
        <v>127</v>
      </c>
      <c r="C35" s="134"/>
      <c r="D35" s="90" t="s">
        <v>147</v>
      </c>
      <c r="E35" s="123">
        <f t="shared" si="0"/>
        <v>15.42</v>
      </c>
      <c r="F35" s="135">
        <v>15.42</v>
      </c>
      <c r="G35" s="135"/>
      <c r="H35" s="135"/>
      <c r="I35" s="135"/>
      <c r="J35" s="135"/>
      <c r="K35" s="135"/>
      <c r="L35" s="135"/>
      <c r="M35" s="135"/>
    </row>
    <row r="36" s="117" customFormat="1" ht="20" customHeight="1" spans="1:13">
      <c r="A36" s="133"/>
      <c r="B36" s="134"/>
      <c r="C36" s="134" t="s">
        <v>113</v>
      </c>
      <c r="D36" s="90" t="s">
        <v>148</v>
      </c>
      <c r="E36" s="123">
        <f t="shared" si="0"/>
        <v>15.42</v>
      </c>
      <c r="F36" s="135">
        <v>15.42</v>
      </c>
      <c r="G36" s="135"/>
      <c r="H36" s="135"/>
      <c r="I36" s="135"/>
      <c r="J36" s="135"/>
      <c r="K36" s="135"/>
      <c r="L36" s="135"/>
      <c r="M36" s="135"/>
    </row>
    <row r="37" s="117" customFormat="1" ht="20" customHeight="1"/>
    <row r="38" s="117" customFormat="1" ht="20" customHeight="1"/>
    <row r="39" s="117" customFormat="1" ht="20" customHeight="1"/>
    <row r="40" s="117" customFormat="1" ht="20" customHeight="1"/>
    <row r="41" s="117" customFormat="1" ht="20" customHeight="1"/>
    <row r="42" s="117" customFormat="1" ht="20" customHeight="1"/>
    <row r="43" s="117" customFormat="1" ht="20" customHeight="1"/>
    <row r="44" s="117" customFormat="1" ht="20" customHeight="1"/>
    <row r="45" s="117" customFormat="1" ht="20" customHeight="1"/>
    <row r="46" s="117" customFormat="1" ht="20" customHeight="1"/>
    <row r="47" s="117" customFormat="1" ht="20" customHeight="1"/>
    <row r="48" s="117" customFormat="1" ht="20" customHeight="1"/>
    <row r="49" s="117" customFormat="1" ht="20" customHeight="1"/>
    <row r="50" s="117" customFormat="1" ht="20" customHeight="1"/>
    <row r="51" s="117" customFormat="1" ht="20" customHeight="1"/>
    <row r="52" s="117" customFormat="1" ht="20" customHeight="1"/>
    <row r="53" s="117" customFormat="1" ht="20" customHeight="1"/>
    <row r="54" s="117" customFormat="1" ht="20" customHeight="1"/>
    <row r="55" s="117" customFormat="1" ht="20" customHeight="1"/>
    <row r="56" s="117" customFormat="1" ht="20" customHeight="1"/>
    <row r="57" s="117" customFormat="1" ht="20" customHeight="1"/>
    <row r="58" s="117" customFormat="1" ht="20" customHeight="1"/>
    <row r="59" s="117" customFormat="1" ht="20" customHeight="1"/>
    <row r="60" s="117" customFormat="1"/>
  </sheetData>
  <mergeCells count="2">
    <mergeCell ref="A1:M1"/>
    <mergeCell ref="A4:C4"/>
  </mergeCells>
  <pageMargins left="0.75" right="0.75" top="1" bottom="1" header="0.504999995231628" footer="0.504999995231628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37"/>
  <sheetViews>
    <sheetView zoomScale="85" zoomScaleNormal="85" workbookViewId="0">
      <selection activeCell="C19" sqref="C19"/>
    </sheetView>
  </sheetViews>
  <sheetFormatPr defaultColWidth="10" defaultRowHeight="13.5"/>
  <cols>
    <col min="1" max="1" width="33.475" customWidth="1"/>
    <col min="2" max="2" width="31.6666666666667" customWidth="1"/>
    <col min="3" max="3" width="33.475" customWidth="1"/>
    <col min="4" max="4" width="31.6666666666667" customWidth="1"/>
    <col min="5" max="5" width="34.375" customWidth="1"/>
    <col min="6" max="6" width="31.6666666666667" customWidth="1"/>
    <col min="7" max="7" width="19.4083333333333" customWidth="1"/>
    <col min="8" max="8" width="9.63333333333333" customWidth="1"/>
    <col min="9" max="251" width="5.7" customWidth="1"/>
    <col min="252" max="252" width="9.76666666666667" customWidth="1"/>
  </cols>
  <sheetData>
    <row r="1" ht="11.95" customHeight="1" spans="1:5">
      <c r="A1" s="34"/>
      <c r="B1" s="92"/>
      <c r="C1" s="92"/>
      <c r="D1" s="92"/>
      <c r="E1" s="93"/>
    </row>
    <row r="2" ht="32.2" customHeight="1" spans="1:6">
      <c r="A2" s="36" t="s">
        <v>149</v>
      </c>
      <c r="B2" s="36"/>
      <c r="C2" s="36"/>
      <c r="D2" s="36"/>
      <c r="E2" s="36"/>
      <c r="F2" s="36"/>
    </row>
    <row r="3" ht="23.2" customHeight="1" spans="1:251">
      <c r="A3" s="94" t="s">
        <v>150</v>
      </c>
      <c r="C3" s="95"/>
      <c r="D3" s="95"/>
      <c r="E3" s="47"/>
      <c r="F3" s="47" t="s">
        <v>6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ht="17.95" customHeight="1" spans="1:6">
      <c r="A4" s="54" t="s">
        <v>7</v>
      </c>
      <c r="B4" s="54"/>
      <c r="C4" s="54" t="s">
        <v>8</v>
      </c>
      <c r="D4" s="54"/>
      <c r="E4" s="54"/>
      <c r="F4" s="54"/>
    </row>
    <row r="5" ht="17.95" customHeight="1" spans="1:6">
      <c r="A5" s="54" t="s">
        <v>9</v>
      </c>
      <c r="B5" s="96" t="s">
        <v>10</v>
      </c>
      <c r="C5" s="54" t="s">
        <v>11</v>
      </c>
      <c r="D5" s="96" t="s">
        <v>10</v>
      </c>
      <c r="E5" s="54" t="s">
        <v>12</v>
      </c>
      <c r="F5" s="96" t="s">
        <v>10</v>
      </c>
    </row>
    <row r="6" ht="17.95" customHeight="1" spans="1:8">
      <c r="A6" s="97" t="s">
        <v>13</v>
      </c>
      <c r="B6" s="98">
        <v>790.38</v>
      </c>
      <c r="C6" s="99" t="s">
        <v>14</v>
      </c>
      <c r="D6" s="98">
        <v>441.49</v>
      </c>
      <c r="E6" s="99" t="s">
        <v>15</v>
      </c>
      <c r="F6" s="98">
        <v>228.06</v>
      </c>
      <c r="G6" s="100"/>
      <c r="H6" s="100"/>
    </row>
    <row r="7" ht="17.95" customHeight="1" spans="1:6">
      <c r="A7" s="97" t="s">
        <v>16</v>
      </c>
      <c r="B7" s="98"/>
      <c r="C7" s="99" t="s">
        <v>17</v>
      </c>
      <c r="D7" s="98"/>
      <c r="E7" s="99" t="s">
        <v>18</v>
      </c>
      <c r="F7" s="98"/>
    </row>
    <row r="8" ht="17.95" customHeight="1" spans="1:6">
      <c r="A8" s="97"/>
      <c r="B8" s="98"/>
      <c r="C8" s="99" t="s">
        <v>20</v>
      </c>
      <c r="D8" s="101"/>
      <c r="E8" s="99" t="s">
        <v>21</v>
      </c>
      <c r="F8" s="98"/>
    </row>
    <row r="9" ht="17.95" customHeight="1" spans="1:7">
      <c r="A9" s="97"/>
      <c r="B9" s="101"/>
      <c r="C9" s="99" t="s">
        <v>23</v>
      </c>
      <c r="D9" s="102"/>
      <c r="E9" s="99" t="s">
        <v>24</v>
      </c>
      <c r="F9" s="98">
        <v>5.43</v>
      </c>
      <c r="G9" s="100"/>
    </row>
    <row r="10" ht="17.95" customHeight="1" spans="1:6">
      <c r="A10" s="97"/>
      <c r="B10" s="101"/>
      <c r="C10" s="99" t="s">
        <v>26</v>
      </c>
      <c r="D10" s="98"/>
      <c r="E10" s="99" t="s">
        <v>27</v>
      </c>
      <c r="F10" s="98"/>
    </row>
    <row r="11" ht="17.95" customHeight="1" spans="1:6">
      <c r="A11" s="97"/>
      <c r="B11" s="59"/>
      <c r="C11" s="99" t="s">
        <v>29</v>
      </c>
      <c r="D11" s="98"/>
      <c r="E11" s="99" t="s">
        <v>30</v>
      </c>
      <c r="F11" s="98"/>
    </row>
    <row r="12" ht="17.95" customHeight="1" spans="1:7">
      <c r="A12" s="97"/>
      <c r="B12" s="59"/>
      <c r="C12" s="99" t="s">
        <v>32</v>
      </c>
      <c r="D12" s="98"/>
      <c r="E12" s="99" t="s">
        <v>33</v>
      </c>
      <c r="F12" s="98"/>
      <c r="G12" s="100"/>
    </row>
    <row r="13" ht="17.95" customHeight="1" spans="1:7">
      <c r="A13" s="97"/>
      <c r="B13" s="59"/>
      <c r="C13" s="99" t="s">
        <v>35</v>
      </c>
      <c r="D13" s="98"/>
      <c r="E13" s="99" t="s">
        <v>36</v>
      </c>
      <c r="F13" s="101">
        <v>521.94</v>
      </c>
      <c r="G13" s="100"/>
    </row>
    <row r="14" ht="17.95" customHeight="1" spans="1:6">
      <c r="A14" s="97"/>
      <c r="B14" s="59"/>
      <c r="C14" s="99" t="s">
        <v>38</v>
      </c>
      <c r="D14" s="98">
        <v>301.91</v>
      </c>
      <c r="E14" s="99" t="s">
        <v>39</v>
      </c>
      <c r="F14" s="98">
        <v>19.53</v>
      </c>
    </row>
    <row r="15" ht="17.95" customHeight="1" spans="1:6">
      <c r="A15" s="97"/>
      <c r="B15" s="59"/>
      <c r="C15" s="99" t="s">
        <v>41</v>
      </c>
      <c r="D15" s="98"/>
      <c r="E15" s="99" t="s">
        <v>42</v>
      </c>
      <c r="F15" s="98"/>
    </row>
    <row r="16" ht="17.95" customHeight="1" spans="1:6">
      <c r="A16" s="97"/>
      <c r="B16" s="97"/>
      <c r="C16" s="103" t="s">
        <v>43</v>
      </c>
      <c r="D16" s="101"/>
      <c r="E16" s="99" t="s">
        <v>44</v>
      </c>
      <c r="F16" s="98"/>
    </row>
    <row r="17" ht="17.95" customHeight="1" spans="1:7">
      <c r="A17" s="97"/>
      <c r="B17" s="97"/>
      <c r="C17" s="97" t="s">
        <v>45</v>
      </c>
      <c r="D17" s="102"/>
      <c r="E17" s="99" t="s">
        <v>46</v>
      </c>
      <c r="F17" s="98"/>
      <c r="G17" s="100"/>
    </row>
    <row r="18" ht="17.95" customHeight="1" spans="1:6">
      <c r="A18" s="97"/>
      <c r="B18" s="97"/>
      <c r="C18" s="103" t="s">
        <v>47</v>
      </c>
      <c r="D18" s="98"/>
      <c r="E18" s="103" t="s">
        <v>48</v>
      </c>
      <c r="F18" s="98"/>
    </row>
    <row r="19" ht="17.95" customHeight="1" spans="1:6">
      <c r="A19" s="97"/>
      <c r="B19" s="97"/>
      <c r="C19" s="103" t="s">
        <v>49</v>
      </c>
      <c r="D19" s="98"/>
      <c r="E19" s="99" t="s">
        <v>50</v>
      </c>
      <c r="F19" s="98"/>
    </row>
    <row r="20" ht="17.95" customHeight="1" spans="1:6">
      <c r="A20" s="97"/>
      <c r="B20" s="97"/>
      <c r="C20" s="103" t="s">
        <v>51</v>
      </c>
      <c r="D20" s="101"/>
      <c r="E20" s="99" t="s">
        <v>52</v>
      </c>
      <c r="F20" s="98"/>
    </row>
    <row r="21" ht="17.2" customHeight="1" spans="1:6">
      <c r="A21" s="97"/>
      <c r="B21" s="97"/>
      <c r="C21" s="97" t="s">
        <v>53</v>
      </c>
      <c r="D21" s="104"/>
      <c r="E21" s="99" t="s">
        <v>54</v>
      </c>
      <c r="F21" s="98"/>
    </row>
    <row r="22" ht="17.95" customHeight="1" spans="1:6">
      <c r="A22" s="97"/>
      <c r="B22" s="97"/>
      <c r="C22" s="97" t="s">
        <v>55</v>
      </c>
      <c r="D22" s="101"/>
      <c r="E22" s="103" t="s">
        <v>56</v>
      </c>
      <c r="F22" s="98"/>
    </row>
    <row r="23" ht="17.95" customHeight="1" spans="1:6">
      <c r="A23" s="97"/>
      <c r="B23" s="97"/>
      <c r="C23" s="99" t="s">
        <v>57</v>
      </c>
      <c r="D23" s="98"/>
      <c r="E23" s="103" t="s">
        <v>58</v>
      </c>
      <c r="F23" s="98"/>
    </row>
    <row r="24" ht="17.95" customHeight="1" spans="1:6">
      <c r="A24" s="97"/>
      <c r="B24" s="97"/>
      <c r="C24" s="99" t="s">
        <v>59</v>
      </c>
      <c r="D24" s="98"/>
      <c r="E24" s="103" t="s">
        <v>60</v>
      </c>
      <c r="F24" s="98">
        <v>15.42</v>
      </c>
    </row>
    <row r="25" ht="17.95" customHeight="1" spans="1:7">
      <c r="A25" s="97"/>
      <c r="B25" s="97"/>
      <c r="C25" s="99" t="s">
        <v>61</v>
      </c>
      <c r="D25" s="98">
        <v>37.98</v>
      </c>
      <c r="E25" s="103" t="s">
        <v>62</v>
      </c>
      <c r="F25" s="105"/>
      <c r="G25" s="100"/>
    </row>
    <row r="26" ht="17.95" customHeight="1" spans="1:6">
      <c r="A26" s="97"/>
      <c r="B26" s="97"/>
      <c r="C26" s="99" t="s">
        <v>63</v>
      </c>
      <c r="D26" s="98"/>
      <c r="E26" s="99" t="s">
        <v>64</v>
      </c>
      <c r="F26" s="106"/>
    </row>
    <row r="27" ht="17.95" customHeight="1" spans="1:6">
      <c r="A27" s="97"/>
      <c r="B27" s="97"/>
      <c r="C27" s="99" t="s">
        <v>65</v>
      </c>
      <c r="D27" s="98"/>
      <c r="E27" s="99" t="s">
        <v>66</v>
      </c>
      <c r="F27" s="106"/>
    </row>
    <row r="28" ht="17.95" customHeight="1" spans="1:6">
      <c r="A28" s="97"/>
      <c r="B28" s="97"/>
      <c r="C28" s="99" t="s">
        <v>67</v>
      </c>
      <c r="D28" s="98">
        <v>9</v>
      </c>
      <c r="E28" s="99" t="s">
        <v>68</v>
      </c>
      <c r="F28" s="106"/>
    </row>
    <row r="29" ht="17.95" customHeight="1" spans="1:6">
      <c r="A29" s="97"/>
      <c r="B29" s="97"/>
      <c r="C29" s="99" t="s">
        <v>69</v>
      </c>
      <c r="D29" s="98"/>
      <c r="E29" s="103" t="s">
        <v>70</v>
      </c>
      <c r="F29" s="106"/>
    </row>
    <row r="30" ht="17.95" customHeight="1" spans="1:6">
      <c r="A30" s="97"/>
      <c r="B30" s="97"/>
      <c r="C30" s="97" t="s">
        <v>71</v>
      </c>
      <c r="D30" s="101"/>
      <c r="E30" s="103" t="s">
        <v>72</v>
      </c>
      <c r="F30" s="106"/>
    </row>
    <row r="31" ht="17.95" customHeight="1" spans="1:6">
      <c r="A31" s="107"/>
      <c r="B31" s="108"/>
      <c r="C31" s="97" t="s">
        <v>73</v>
      </c>
      <c r="D31" s="101"/>
      <c r="E31" s="99" t="s">
        <v>74</v>
      </c>
      <c r="F31" s="106"/>
    </row>
    <row r="32" ht="17.95" customHeight="1" spans="1:6">
      <c r="A32" s="107"/>
      <c r="B32" s="109"/>
      <c r="C32" s="97" t="s">
        <v>75</v>
      </c>
      <c r="D32" s="101"/>
      <c r="E32" s="99" t="s">
        <v>76</v>
      </c>
      <c r="F32" s="106"/>
    </row>
    <row r="33" ht="17.95" customHeight="1" spans="1:6">
      <c r="A33" s="107"/>
      <c r="B33" s="109"/>
      <c r="C33" s="97"/>
      <c r="D33" s="101"/>
      <c r="E33" s="42"/>
      <c r="F33" s="42"/>
    </row>
    <row r="34" ht="17.95" customHeight="1" spans="1:6">
      <c r="A34" s="107"/>
      <c r="B34" s="109"/>
      <c r="C34" s="110"/>
      <c r="D34" s="59"/>
      <c r="E34" s="42"/>
      <c r="F34" s="42"/>
    </row>
    <row r="35" ht="17.95" customHeight="1" spans="1:6">
      <c r="A35" s="107"/>
      <c r="B35" s="109"/>
      <c r="C35" s="110"/>
      <c r="D35" s="54"/>
      <c r="E35" s="107"/>
      <c r="F35" s="106"/>
    </row>
    <row r="36" ht="17.95" customHeight="1" spans="1:6">
      <c r="A36" s="54" t="s">
        <v>77</v>
      </c>
      <c r="B36" s="101">
        <v>790.38</v>
      </c>
      <c r="C36" s="111" t="s">
        <v>78</v>
      </c>
      <c r="D36" s="101">
        <f>B36</f>
        <v>790.38</v>
      </c>
      <c r="E36" s="111" t="s">
        <v>78</v>
      </c>
      <c r="F36" s="101">
        <f>D36</f>
        <v>790.38</v>
      </c>
    </row>
    <row r="37" ht="11.2" customHeight="1" spans="5:6">
      <c r="E37" s="112"/>
      <c r="F37" s="112"/>
    </row>
  </sheetData>
  <mergeCells count="3">
    <mergeCell ref="A2:F2"/>
    <mergeCell ref="A4:B4"/>
    <mergeCell ref="C4:F4"/>
  </mergeCells>
  <pageMargins left="0.75" right="0.75" top="0.384999990463257" bottom="0.155000001192093" header="0.344999998807907" footer="0.200000002980232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4"/>
  <sheetViews>
    <sheetView tabSelected="1" workbookViewId="0">
      <selection activeCell="A1" sqref="A1:G5"/>
    </sheetView>
  </sheetViews>
  <sheetFormatPr defaultColWidth="7.99166666666667" defaultRowHeight="12.75" outlineLevelCol="6"/>
  <cols>
    <col min="1" max="3" width="9.25" style="70" customWidth="1"/>
    <col min="4" max="4" width="26.3666666666667" style="70" customWidth="1"/>
    <col min="5" max="7" width="20.5" style="70" customWidth="1"/>
    <col min="8" max="8" width="16.625" style="70" customWidth="1"/>
    <col min="9" max="16384" width="7.99166666666667" style="70"/>
  </cols>
  <sheetData>
    <row r="1" s="65" customFormat="1" ht="27" customHeight="1" spans="1:7">
      <c r="A1" s="71" t="s">
        <v>151</v>
      </c>
      <c r="B1" s="71"/>
      <c r="C1" s="71"/>
      <c r="D1" s="71"/>
      <c r="E1" s="71"/>
      <c r="F1" s="71"/>
      <c r="G1" s="71"/>
    </row>
    <row r="2" s="66" customFormat="1" ht="20" customHeight="1" spans="7:7">
      <c r="G2" s="72" t="s">
        <v>152</v>
      </c>
    </row>
    <row r="3" s="66" customFormat="1" ht="20" customHeight="1" spans="1:7">
      <c r="A3" s="72"/>
      <c r="G3" s="72" t="s">
        <v>100</v>
      </c>
    </row>
    <row r="4" s="67" customFormat="1" ht="20" customHeight="1" spans="1:7">
      <c r="A4" s="73" t="s">
        <v>153</v>
      </c>
      <c r="B4" s="73"/>
      <c r="C4" s="73"/>
      <c r="D4" s="73" t="s">
        <v>154</v>
      </c>
      <c r="E4" s="73" t="s">
        <v>86</v>
      </c>
      <c r="F4" s="74" t="s">
        <v>155</v>
      </c>
      <c r="G4" s="74" t="s">
        <v>156</v>
      </c>
    </row>
    <row r="5" s="67" customFormat="1" ht="20" customHeight="1" spans="1:7">
      <c r="A5" s="73" t="s">
        <v>110</v>
      </c>
      <c r="B5" s="73" t="s">
        <v>111</v>
      </c>
      <c r="C5" s="73" t="s">
        <v>112</v>
      </c>
      <c r="D5" s="73"/>
      <c r="E5" s="73"/>
      <c r="F5" s="74"/>
      <c r="G5" s="74"/>
    </row>
    <row r="6" s="67" customFormat="1" ht="20" customHeight="1" spans="1:7">
      <c r="A6" s="73"/>
      <c r="B6" s="73"/>
      <c r="C6" s="73"/>
      <c r="D6" s="73" t="s">
        <v>86</v>
      </c>
      <c r="E6" s="75">
        <f>E7+E14+E18+E25+E35</f>
        <v>790.38</v>
      </c>
      <c r="F6" s="75">
        <f>F7+F14+F18+F25+F35</f>
        <v>597.12</v>
      </c>
      <c r="G6" s="75">
        <f>G7+G14+G18+G25+G35</f>
        <v>193.26</v>
      </c>
    </row>
    <row r="7" s="68" customFormat="1" ht="20" customHeight="1" spans="1:7">
      <c r="A7" s="76">
        <v>201</v>
      </c>
      <c r="B7" s="77"/>
      <c r="C7" s="77"/>
      <c r="D7" s="78" t="s">
        <v>15</v>
      </c>
      <c r="E7" s="75">
        <f>F7+G7</f>
        <v>228.06</v>
      </c>
      <c r="F7" s="79">
        <v>205.16</v>
      </c>
      <c r="G7" s="79">
        <v>22.9</v>
      </c>
    </row>
    <row r="8" s="66" customFormat="1" ht="20" customHeight="1" spans="1:7">
      <c r="A8" s="76"/>
      <c r="B8" s="77" t="s">
        <v>113</v>
      </c>
      <c r="C8" s="77"/>
      <c r="D8" s="78" t="s">
        <v>114</v>
      </c>
      <c r="E8" s="75">
        <f t="shared" ref="E8:E37" si="0">F8+G8</f>
        <v>0.7</v>
      </c>
      <c r="F8" s="80"/>
      <c r="G8" s="80">
        <v>0.7</v>
      </c>
    </row>
    <row r="9" s="66" customFormat="1" ht="20" customHeight="1" spans="1:7">
      <c r="A9" s="76"/>
      <c r="B9" s="77"/>
      <c r="C9" s="77">
        <v>99</v>
      </c>
      <c r="D9" s="78" t="s">
        <v>115</v>
      </c>
      <c r="E9" s="75">
        <f t="shared" si="0"/>
        <v>0.7</v>
      </c>
      <c r="F9" s="80"/>
      <c r="G9" s="80">
        <v>0.7</v>
      </c>
    </row>
    <row r="10" s="66" customFormat="1" ht="20" customHeight="1" spans="1:7">
      <c r="A10" s="76"/>
      <c r="B10" s="77" t="s">
        <v>116</v>
      </c>
      <c r="C10" s="77"/>
      <c r="D10" s="78" t="s">
        <v>117</v>
      </c>
      <c r="E10" s="75">
        <f t="shared" si="0"/>
        <v>227.36</v>
      </c>
      <c r="F10" s="80">
        <v>205.16</v>
      </c>
      <c r="G10" s="80">
        <v>22.2</v>
      </c>
    </row>
    <row r="11" s="66" customFormat="1" ht="20" customHeight="1" spans="1:7">
      <c r="A11" s="76"/>
      <c r="B11" s="81"/>
      <c r="C11" s="81" t="s">
        <v>113</v>
      </c>
      <c r="D11" s="82" t="s">
        <v>118</v>
      </c>
      <c r="E11" s="75">
        <f t="shared" si="0"/>
        <v>181.4</v>
      </c>
      <c r="F11" s="80">
        <v>181.4</v>
      </c>
      <c r="G11" s="80"/>
    </row>
    <row r="12" s="66" customFormat="1" ht="20" customHeight="1" spans="1:7">
      <c r="A12" s="76"/>
      <c r="B12" s="81"/>
      <c r="C12" s="81" t="s">
        <v>119</v>
      </c>
      <c r="D12" s="82" t="s">
        <v>120</v>
      </c>
      <c r="E12" s="75">
        <f t="shared" si="0"/>
        <v>5</v>
      </c>
      <c r="F12" s="83"/>
      <c r="G12" s="83">
        <v>5</v>
      </c>
    </row>
    <row r="13" s="66" customFormat="1" ht="20" customHeight="1" spans="1:7">
      <c r="A13" s="76"/>
      <c r="B13" s="81"/>
      <c r="C13" s="81">
        <v>99</v>
      </c>
      <c r="D13" s="78" t="s">
        <v>121</v>
      </c>
      <c r="E13" s="75">
        <f t="shared" si="0"/>
        <v>40.96</v>
      </c>
      <c r="F13" s="83">
        <v>23.76</v>
      </c>
      <c r="G13" s="83">
        <v>17.2</v>
      </c>
    </row>
    <row r="14" s="66" customFormat="1" ht="20" customHeight="1" spans="1:7">
      <c r="A14" s="84">
        <v>204</v>
      </c>
      <c r="B14" s="81"/>
      <c r="C14" s="81"/>
      <c r="D14" s="82" t="s">
        <v>24</v>
      </c>
      <c r="E14" s="75">
        <f t="shared" si="0"/>
        <v>5.43</v>
      </c>
      <c r="F14" s="83"/>
      <c r="G14" s="83">
        <v>5.43</v>
      </c>
    </row>
    <row r="15" s="66" customFormat="1" ht="20" customHeight="1" spans="1:7">
      <c r="A15" s="84"/>
      <c r="B15" s="81" t="s">
        <v>122</v>
      </c>
      <c r="C15" s="81"/>
      <c r="D15" s="82" t="s">
        <v>123</v>
      </c>
      <c r="E15" s="75">
        <f t="shared" si="0"/>
        <v>5.43</v>
      </c>
      <c r="F15" s="83"/>
      <c r="G15" s="83">
        <v>5.43</v>
      </c>
    </row>
    <row r="16" s="66" customFormat="1" ht="20" customHeight="1" spans="1:7">
      <c r="A16" s="84"/>
      <c r="B16" s="81"/>
      <c r="C16" s="81" t="s">
        <v>124</v>
      </c>
      <c r="D16" s="82" t="s">
        <v>125</v>
      </c>
      <c r="E16" s="75">
        <f t="shared" si="0"/>
        <v>5.43</v>
      </c>
      <c r="F16" s="83"/>
      <c r="G16" s="83">
        <v>5.43</v>
      </c>
    </row>
    <row r="17" s="66" customFormat="1" ht="20" customHeight="1" spans="1:7">
      <c r="A17" s="84"/>
      <c r="B17" s="81"/>
      <c r="C17" s="81">
        <v>12</v>
      </c>
      <c r="D17" s="85" t="s">
        <v>126</v>
      </c>
      <c r="E17" s="75">
        <f t="shared" si="0"/>
        <v>5.43</v>
      </c>
      <c r="F17" s="83"/>
      <c r="G17" s="86">
        <v>5.43</v>
      </c>
    </row>
    <row r="18" s="66" customFormat="1" ht="20" customHeight="1" spans="1:7">
      <c r="A18" s="84">
        <v>208</v>
      </c>
      <c r="B18" s="81"/>
      <c r="C18" s="81"/>
      <c r="D18" s="85" t="s">
        <v>36</v>
      </c>
      <c r="E18" s="75">
        <f t="shared" si="0"/>
        <v>521.94</v>
      </c>
      <c r="F18" s="83">
        <v>357.01</v>
      </c>
      <c r="G18" s="83">
        <v>164.93</v>
      </c>
    </row>
    <row r="19" s="66" customFormat="1" ht="20" customHeight="1" spans="1:7">
      <c r="A19" s="84"/>
      <c r="B19" s="81" t="s">
        <v>127</v>
      </c>
      <c r="C19" s="81"/>
      <c r="D19" s="85" t="s">
        <v>128</v>
      </c>
      <c r="E19" s="75">
        <f t="shared" si="0"/>
        <v>497.33</v>
      </c>
      <c r="F19" s="83">
        <v>337.4</v>
      </c>
      <c r="G19" s="83">
        <v>159.93</v>
      </c>
    </row>
    <row r="20" s="66" customFormat="1" ht="20" customHeight="1" spans="1:7">
      <c r="A20" s="84"/>
      <c r="B20" s="81"/>
      <c r="C20" s="81" t="s">
        <v>119</v>
      </c>
      <c r="D20" s="85" t="s">
        <v>129</v>
      </c>
      <c r="E20" s="75">
        <f t="shared" si="0"/>
        <v>497.33</v>
      </c>
      <c r="F20" s="83">
        <v>337.4</v>
      </c>
      <c r="G20" s="83">
        <v>159.93</v>
      </c>
    </row>
    <row r="21" s="66" customFormat="1" ht="20" customHeight="1" spans="1:7">
      <c r="A21" s="84"/>
      <c r="B21" s="81" t="s">
        <v>130</v>
      </c>
      <c r="C21" s="81"/>
      <c r="D21" s="85" t="s">
        <v>131</v>
      </c>
      <c r="E21" s="75">
        <f t="shared" si="0"/>
        <v>19.61</v>
      </c>
      <c r="F21" s="87">
        <v>19.61</v>
      </c>
      <c r="G21" s="87"/>
    </row>
    <row r="22" s="66" customFormat="1" ht="26" customHeight="1" spans="1:7">
      <c r="A22" s="84"/>
      <c r="B22" s="81"/>
      <c r="C22" s="81" t="s">
        <v>130</v>
      </c>
      <c r="D22" s="85" t="s">
        <v>132</v>
      </c>
      <c r="E22" s="75">
        <f t="shared" si="0"/>
        <v>19.61</v>
      </c>
      <c r="F22" s="87">
        <v>19.61</v>
      </c>
      <c r="G22" s="87"/>
    </row>
    <row r="23" s="66" customFormat="1" ht="20" customHeight="1" spans="1:7">
      <c r="A23" s="84"/>
      <c r="B23" s="81" t="s">
        <v>133</v>
      </c>
      <c r="C23" s="81"/>
      <c r="D23" s="85" t="s">
        <v>134</v>
      </c>
      <c r="E23" s="75">
        <f t="shared" si="0"/>
        <v>5</v>
      </c>
      <c r="F23" s="87"/>
      <c r="G23" s="87">
        <v>5</v>
      </c>
    </row>
    <row r="24" s="66" customFormat="1" ht="20" customHeight="1" spans="1:7">
      <c r="A24" s="88"/>
      <c r="B24" s="89"/>
      <c r="C24" s="89" t="s">
        <v>113</v>
      </c>
      <c r="D24" s="90" t="s">
        <v>135</v>
      </c>
      <c r="E24" s="75">
        <f t="shared" si="0"/>
        <v>5</v>
      </c>
      <c r="F24" s="87"/>
      <c r="G24" s="87">
        <v>5</v>
      </c>
    </row>
    <row r="25" s="66" customFormat="1" ht="20" customHeight="1" spans="1:7">
      <c r="A25" s="88">
        <v>210</v>
      </c>
      <c r="B25" s="89"/>
      <c r="C25" s="89"/>
      <c r="D25" s="90" t="s">
        <v>39</v>
      </c>
      <c r="E25" s="75">
        <f t="shared" si="0"/>
        <v>19.53</v>
      </c>
      <c r="F25" s="87">
        <v>19.53</v>
      </c>
      <c r="G25" s="87"/>
    </row>
    <row r="26" s="66" customFormat="1" ht="20" customHeight="1" spans="1:7">
      <c r="A26" s="88"/>
      <c r="B26" s="89" t="s">
        <v>136</v>
      </c>
      <c r="C26" s="89"/>
      <c r="D26" s="90" t="s">
        <v>137</v>
      </c>
      <c r="E26" s="75">
        <f t="shared" si="0"/>
        <v>8.5</v>
      </c>
      <c r="F26" s="87">
        <v>8.5</v>
      </c>
      <c r="G26" s="87"/>
    </row>
    <row r="27" s="66" customFormat="1" ht="18" customHeight="1" spans="1:7">
      <c r="A27" s="88"/>
      <c r="B27" s="89"/>
      <c r="C27" s="89" t="s">
        <v>138</v>
      </c>
      <c r="D27" s="90" t="s">
        <v>139</v>
      </c>
      <c r="E27" s="75">
        <f t="shared" si="0"/>
        <v>8.5</v>
      </c>
      <c r="F27" s="87">
        <v>8.5</v>
      </c>
      <c r="G27" s="87"/>
    </row>
    <row r="28" s="66" customFormat="1" ht="18" customHeight="1" spans="1:7">
      <c r="A28" s="88"/>
      <c r="B28" s="89" t="s">
        <v>140</v>
      </c>
      <c r="C28" s="89"/>
      <c r="D28" s="90" t="s">
        <v>141</v>
      </c>
      <c r="E28" s="75">
        <f t="shared" si="0"/>
        <v>11.03</v>
      </c>
      <c r="F28" s="87">
        <v>11.03</v>
      </c>
      <c r="G28" s="87"/>
    </row>
    <row r="29" s="66" customFormat="1" ht="18" customHeight="1" spans="1:7">
      <c r="A29" s="88"/>
      <c r="B29" s="89"/>
      <c r="C29" s="89" t="s">
        <v>113</v>
      </c>
      <c r="D29" s="90" t="s">
        <v>142</v>
      </c>
      <c r="E29" s="75">
        <f t="shared" si="0"/>
        <v>8.58</v>
      </c>
      <c r="F29" s="87">
        <v>8.58</v>
      </c>
      <c r="G29" s="87"/>
    </row>
    <row r="30" s="66" customFormat="1" ht="18" customHeight="1" spans="1:7">
      <c r="A30" s="88"/>
      <c r="B30" s="89"/>
      <c r="C30" s="89" t="s">
        <v>116</v>
      </c>
      <c r="D30" s="90" t="s">
        <v>143</v>
      </c>
      <c r="E30" s="75">
        <f t="shared" si="0"/>
        <v>2.45</v>
      </c>
      <c r="F30" s="87">
        <v>2.45</v>
      </c>
      <c r="G30" s="87"/>
    </row>
    <row r="31" s="66" customFormat="1" ht="18" hidden="1" customHeight="1" spans="1:7">
      <c r="A31" s="88">
        <v>213</v>
      </c>
      <c r="B31" s="89"/>
      <c r="C31" s="89"/>
      <c r="D31" s="90" t="s">
        <v>46</v>
      </c>
      <c r="E31" s="75">
        <f t="shared" si="0"/>
        <v>0</v>
      </c>
      <c r="F31" s="87"/>
      <c r="G31" s="87"/>
    </row>
    <row r="32" s="66" customFormat="1" ht="18" hidden="1" customHeight="1" spans="1:7">
      <c r="A32" s="88"/>
      <c r="B32" s="89" t="s">
        <v>136</v>
      </c>
      <c r="C32" s="89"/>
      <c r="D32" s="90" t="s">
        <v>144</v>
      </c>
      <c r="E32" s="75">
        <f t="shared" si="0"/>
        <v>0</v>
      </c>
      <c r="F32" s="87"/>
      <c r="G32" s="87"/>
    </row>
    <row r="33" s="66" customFormat="1" ht="18" hidden="1" customHeight="1" spans="1:7">
      <c r="A33" s="88"/>
      <c r="B33" s="89"/>
      <c r="C33" s="89" t="s">
        <v>130</v>
      </c>
      <c r="D33" s="90" t="s">
        <v>145</v>
      </c>
      <c r="E33" s="75">
        <f t="shared" si="0"/>
        <v>0</v>
      </c>
      <c r="F33" s="87"/>
      <c r="G33" s="87"/>
    </row>
    <row r="34" s="66" customFormat="1" ht="18" hidden="1" customHeight="1" spans="1:7">
      <c r="A34" s="88"/>
      <c r="B34" s="89"/>
      <c r="C34" s="89" t="s">
        <v>136</v>
      </c>
      <c r="D34" s="90" t="s">
        <v>146</v>
      </c>
      <c r="E34" s="75">
        <f t="shared" si="0"/>
        <v>0</v>
      </c>
      <c r="F34" s="87"/>
      <c r="G34" s="87"/>
    </row>
    <row r="35" s="66" customFormat="1" ht="18" customHeight="1" spans="1:7">
      <c r="A35" s="88">
        <v>221</v>
      </c>
      <c r="B35" s="89"/>
      <c r="C35" s="89"/>
      <c r="D35" s="90" t="s">
        <v>60</v>
      </c>
      <c r="E35" s="75">
        <f t="shared" si="0"/>
        <v>15.42</v>
      </c>
      <c r="F35" s="87">
        <v>15.42</v>
      </c>
      <c r="G35" s="87"/>
    </row>
    <row r="36" s="66" customFormat="1" ht="18" customHeight="1" spans="1:7">
      <c r="A36" s="88"/>
      <c r="B36" s="89" t="s">
        <v>127</v>
      </c>
      <c r="C36" s="89"/>
      <c r="D36" s="90" t="s">
        <v>147</v>
      </c>
      <c r="E36" s="75">
        <f t="shared" si="0"/>
        <v>15.42</v>
      </c>
      <c r="F36" s="87">
        <v>15.42</v>
      </c>
      <c r="G36" s="87"/>
    </row>
    <row r="37" s="69" customFormat="1" ht="18" customHeight="1" spans="1:7">
      <c r="A37" s="88"/>
      <c r="B37" s="89"/>
      <c r="C37" s="89" t="s">
        <v>113</v>
      </c>
      <c r="D37" s="90" t="s">
        <v>148</v>
      </c>
      <c r="E37" s="75">
        <f t="shared" si="0"/>
        <v>15.42</v>
      </c>
      <c r="F37" s="87">
        <v>15.42</v>
      </c>
      <c r="G37" s="91"/>
    </row>
    <row r="38" s="69" customFormat="1" ht="18" customHeight="1"/>
    <row r="39" s="69" customFormat="1"/>
    <row r="40" s="69" customFormat="1"/>
    <row r="41" s="69" customFormat="1"/>
    <row r="42" s="69" customFormat="1"/>
    <row r="43" s="69" customFormat="1"/>
    <row r="44" s="69" customFormat="1"/>
    <row r="45" s="69" customFormat="1"/>
    <row r="46" s="69" customFormat="1"/>
    <row r="47" s="69" customFormat="1"/>
    <row r="48" s="69" customFormat="1"/>
    <row r="49" s="69" customFormat="1"/>
    <row r="50" s="69" customFormat="1"/>
    <row r="51" s="69" customFormat="1"/>
    <row r="52" s="69" customFormat="1"/>
    <row r="53" s="69" customFormat="1"/>
    <row r="54" s="69" customFormat="1"/>
    <row r="55" s="69" customFormat="1"/>
    <row r="56" s="69" customFormat="1"/>
    <row r="57" s="69" customFormat="1"/>
    <row r="58" s="69" customFormat="1"/>
    <row r="59" s="69" customFormat="1"/>
    <row r="60" s="69" customFormat="1"/>
    <row r="61" s="69" customFormat="1"/>
    <row r="62" s="69" customFormat="1"/>
    <row r="63" s="69" customFormat="1"/>
    <row r="64" s="69" customFormat="1"/>
    <row r="65" s="69" customFormat="1"/>
    <row r="66" s="69" customFormat="1"/>
    <row r="67" s="69" customFormat="1"/>
    <row r="68" s="69" customFormat="1"/>
    <row r="69" s="69" customFormat="1"/>
    <row r="70" s="69" customFormat="1"/>
    <row r="71" s="69" customFormat="1"/>
    <row r="72" s="69" customFormat="1"/>
    <row r="73" s="69" customFormat="1"/>
    <row r="74" s="69" customFormat="1"/>
    <row r="75" s="69" customFormat="1"/>
    <row r="76" s="69" customFormat="1"/>
    <row r="77" s="69" customFormat="1"/>
    <row r="78" s="69" customFormat="1"/>
    <row r="79" s="69" customFormat="1"/>
    <row r="80" s="69" customFormat="1"/>
    <row r="81" s="69" customFormat="1"/>
    <row r="82" s="69" customFormat="1"/>
    <row r="83" s="69" customFormat="1"/>
    <row r="84" s="69" customFormat="1"/>
    <row r="85" s="69" customFormat="1"/>
    <row r="86" s="69" customFormat="1"/>
    <row r="87" s="69" customFormat="1"/>
    <row r="88" s="69" customFormat="1"/>
    <row r="89" s="69" customFormat="1"/>
    <row r="90" s="69" customFormat="1"/>
    <row r="91" s="69" customFormat="1"/>
    <row r="92" s="69" customFormat="1"/>
    <row r="93" s="69" customFormat="1"/>
    <row r="94" s="69" customFormat="1"/>
    <row r="95" s="69" customFormat="1"/>
    <row r="96" s="69" customFormat="1"/>
    <row r="97" s="69" customFormat="1"/>
    <row r="98" s="69" customFormat="1"/>
    <row r="99" s="69" customFormat="1"/>
    <row r="100" s="69" customFormat="1"/>
    <row r="101" s="69" customFormat="1"/>
    <row r="102" s="69" customFormat="1"/>
    <row r="103" s="69" customFormat="1"/>
    <row r="104" s="69" customFormat="1"/>
    <row r="105" s="69" customFormat="1"/>
    <row r="106" s="69" customFormat="1"/>
    <row r="107" s="69" customFormat="1"/>
    <row r="108" s="69" customFormat="1"/>
    <row r="109" s="69" customFormat="1"/>
    <row r="110" s="69" customFormat="1"/>
    <row r="111" s="69" customFormat="1"/>
    <row r="112" s="69" customFormat="1"/>
    <row r="113" s="69" customFormat="1"/>
    <row r="114" s="69" customFormat="1"/>
    <row r="115" s="69" customFormat="1"/>
    <row r="116" s="69" customFormat="1"/>
    <row r="117" s="69" customFormat="1"/>
    <row r="118" s="69" customFormat="1"/>
    <row r="119" s="69" customFormat="1"/>
    <row r="120" s="69" customFormat="1"/>
    <row r="121" s="69" customFormat="1"/>
    <row r="122" s="69" customFormat="1"/>
    <row r="123" s="69" customFormat="1"/>
    <row r="124" s="69" customFormat="1"/>
  </sheetData>
  <mergeCells count="6">
    <mergeCell ref="A1:G1"/>
    <mergeCell ref="A4:C4"/>
    <mergeCell ref="D4:D5"/>
    <mergeCell ref="E4:E5"/>
    <mergeCell ref="F4:F5"/>
    <mergeCell ref="G4:G5"/>
  </mergeCells>
  <printOptions horizontalCentered="1"/>
  <pageMargins left="0" right="0" top="0" bottom="0" header="0.503472222222222" footer="0.503472222222222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2"/>
  <sheetViews>
    <sheetView workbookViewId="0">
      <selection activeCell="C67" sqref="C67"/>
    </sheetView>
  </sheetViews>
  <sheetFormatPr defaultColWidth="10" defaultRowHeight="13.5" outlineLevelCol="2"/>
  <cols>
    <col min="1" max="1" width="30.9416666666667" customWidth="1"/>
    <col min="2" max="2" width="65.1416666666667" customWidth="1"/>
    <col min="3" max="3" width="31.4833333333333" customWidth="1"/>
    <col min="4" max="4" width="9.76666666666667" customWidth="1"/>
  </cols>
  <sheetData>
    <row r="1" ht="32.95" customHeight="1" spans="1:3">
      <c r="A1" s="48" t="s">
        <v>157</v>
      </c>
      <c r="B1" s="48"/>
      <c r="C1" s="48"/>
    </row>
    <row r="2" ht="19.95" customHeight="1" spans="1:3">
      <c r="A2" t="s">
        <v>158</v>
      </c>
      <c r="B2" s="61"/>
      <c r="C2" s="49" t="s">
        <v>100</v>
      </c>
    </row>
    <row r="3" ht="19.95" customHeight="1" spans="1:3">
      <c r="A3" s="50" t="s">
        <v>101</v>
      </c>
      <c r="B3" s="62" t="s">
        <v>102</v>
      </c>
      <c r="C3" s="50" t="s">
        <v>159</v>
      </c>
    </row>
    <row r="4" ht="19.95" customHeight="1" spans="1:3">
      <c r="A4" s="63" t="s">
        <v>160</v>
      </c>
      <c r="B4" s="42" t="s">
        <v>103</v>
      </c>
      <c r="C4" s="64">
        <f>C5+C6+C8+C9+C10+C11+C12+C13+C16+C18+C21</f>
        <v>441.49</v>
      </c>
    </row>
    <row r="5" ht="19.95" customHeight="1" spans="1:3">
      <c r="A5" s="63" t="s">
        <v>161</v>
      </c>
      <c r="B5" s="42" t="s">
        <v>162</v>
      </c>
      <c r="C5" s="64">
        <v>70.93</v>
      </c>
    </row>
    <row r="6" ht="19.95" customHeight="1" spans="1:3">
      <c r="A6" s="63" t="s">
        <v>163</v>
      </c>
      <c r="B6" s="42" t="s">
        <v>164</v>
      </c>
      <c r="C6" s="64">
        <v>19.61</v>
      </c>
    </row>
    <row r="7" ht="19.95" customHeight="1" spans="1:3">
      <c r="A7" s="63" t="s">
        <v>165</v>
      </c>
      <c r="B7" s="42" t="s">
        <v>166</v>
      </c>
      <c r="C7" s="64"/>
    </row>
    <row r="8" ht="19.95" customHeight="1" spans="1:3">
      <c r="A8" s="63">
        <v>30110</v>
      </c>
      <c r="B8" s="42" t="s">
        <v>167</v>
      </c>
      <c r="C8" s="64">
        <v>8.58</v>
      </c>
    </row>
    <row r="9" ht="19.95" customHeight="1" spans="1:3">
      <c r="A9" s="63"/>
      <c r="B9" s="42" t="s">
        <v>168</v>
      </c>
      <c r="C9" s="64">
        <v>2.45</v>
      </c>
    </row>
    <row r="10" ht="19.95" customHeight="1" spans="1:3">
      <c r="A10" s="63" t="s">
        <v>169</v>
      </c>
      <c r="B10" s="42" t="s">
        <v>170</v>
      </c>
      <c r="C10" s="64"/>
    </row>
    <row r="11" ht="19.95" customHeight="1" spans="1:3">
      <c r="A11" s="63" t="s">
        <v>171</v>
      </c>
      <c r="B11" s="42" t="s">
        <v>148</v>
      </c>
      <c r="C11" s="64">
        <v>15.42</v>
      </c>
    </row>
    <row r="12" ht="19.95" customHeight="1" spans="1:3">
      <c r="A12" s="63" t="s">
        <v>172</v>
      </c>
      <c r="B12" s="42" t="s">
        <v>173</v>
      </c>
      <c r="C12" s="64">
        <v>262.85</v>
      </c>
    </row>
    <row r="13" ht="19.95" customHeight="1" spans="1:3">
      <c r="A13" s="63" t="s">
        <v>174</v>
      </c>
      <c r="B13" s="42" t="s">
        <v>175</v>
      </c>
      <c r="C13" s="64">
        <v>55.74</v>
      </c>
    </row>
    <row r="14" ht="19.95" customHeight="1" spans="1:3">
      <c r="A14" s="63" t="s">
        <v>176</v>
      </c>
      <c r="B14" s="42" t="s">
        <v>177</v>
      </c>
      <c r="C14" s="64">
        <v>51.64</v>
      </c>
    </row>
    <row r="15" ht="19.95" customHeight="1" spans="1:3">
      <c r="A15" s="63" t="s">
        <v>178</v>
      </c>
      <c r="B15" s="42" t="s">
        <v>179</v>
      </c>
      <c r="C15" s="64">
        <v>4.1</v>
      </c>
    </row>
    <row r="16" ht="19.95" customHeight="1" spans="1:3">
      <c r="A16" s="63" t="s">
        <v>180</v>
      </c>
      <c r="B16" s="42" t="s">
        <v>181</v>
      </c>
      <c r="C16" s="64">
        <v>5.91</v>
      </c>
    </row>
    <row r="17" ht="19.95" customHeight="1" spans="1:3">
      <c r="A17" s="63" t="s">
        <v>182</v>
      </c>
      <c r="B17" s="42" t="s">
        <v>183</v>
      </c>
      <c r="C17" s="64">
        <v>5.91</v>
      </c>
    </row>
    <row r="18" ht="19.95" customHeight="1" spans="1:3">
      <c r="A18" s="63" t="s">
        <v>184</v>
      </c>
      <c r="B18" s="42" t="s">
        <v>185</v>
      </c>
      <c r="C18" s="64"/>
    </row>
    <row r="19" ht="19.95" customHeight="1" spans="1:3">
      <c r="A19" s="63" t="s">
        <v>186</v>
      </c>
      <c r="B19" s="42" t="s">
        <v>187</v>
      </c>
      <c r="C19" s="64"/>
    </row>
    <row r="20" ht="19.95" customHeight="1" spans="1:3">
      <c r="A20" s="63" t="s">
        <v>188</v>
      </c>
      <c r="B20" s="42" t="s">
        <v>189</v>
      </c>
      <c r="C20" s="64"/>
    </row>
    <row r="21" ht="19.95" customHeight="1" spans="1:3">
      <c r="A21" s="63" t="s">
        <v>190</v>
      </c>
      <c r="B21" s="42" t="s">
        <v>191</v>
      </c>
      <c r="C21" s="64"/>
    </row>
    <row r="22" ht="19.95" customHeight="1" spans="1:3">
      <c r="A22" s="63" t="s">
        <v>192</v>
      </c>
      <c r="B22" s="42" t="s">
        <v>193</v>
      </c>
      <c r="C22" s="64"/>
    </row>
    <row r="23" ht="19.95" customHeight="1" spans="1:3">
      <c r="A23" s="63" t="s">
        <v>194</v>
      </c>
      <c r="B23" s="42" t="s">
        <v>195</v>
      </c>
      <c r="C23" s="64"/>
    </row>
    <row r="24" ht="19.95" customHeight="1" spans="1:3">
      <c r="A24" s="63" t="s">
        <v>196</v>
      </c>
      <c r="B24" s="42" t="s">
        <v>104</v>
      </c>
      <c r="C24" s="64">
        <f>SUM(C25:C51)</f>
        <v>72.58</v>
      </c>
    </row>
    <row r="25" ht="19.95" customHeight="1" spans="1:3">
      <c r="A25" s="63" t="s">
        <v>197</v>
      </c>
      <c r="B25" s="42" t="s">
        <v>198</v>
      </c>
      <c r="C25" s="64">
        <v>8.5</v>
      </c>
    </row>
    <row r="26" ht="19.95" customHeight="1" spans="1:3">
      <c r="A26" s="63" t="s">
        <v>199</v>
      </c>
      <c r="B26" s="42" t="s">
        <v>200</v>
      </c>
      <c r="C26" s="64"/>
    </row>
    <row r="27" ht="19.95" customHeight="1" spans="1:3">
      <c r="A27" s="63" t="s">
        <v>201</v>
      </c>
      <c r="B27" s="42" t="s">
        <v>202</v>
      </c>
      <c r="C27" s="64"/>
    </row>
    <row r="28" ht="19.95" customHeight="1" spans="1:3">
      <c r="A28" s="63" t="s">
        <v>203</v>
      </c>
      <c r="B28" s="42" t="s">
        <v>204</v>
      </c>
      <c r="C28" s="64"/>
    </row>
    <row r="29" ht="19.95" customHeight="1" spans="1:3">
      <c r="A29" s="63" t="s">
        <v>205</v>
      </c>
      <c r="B29" s="42" t="s">
        <v>206</v>
      </c>
      <c r="C29" s="64">
        <v>2</v>
      </c>
    </row>
    <row r="30" ht="19.95" customHeight="1" spans="1:3">
      <c r="A30" s="63" t="s">
        <v>207</v>
      </c>
      <c r="B30" s="42" t="s">
        <v>208</v>
      </c>
      <c r="C30" s="64">
        <v>15</v>
      </c>
    </row>
    <row r="31" ht="19.95" customHeight="1" spans="1:3">
      <c r="A31" s="63" t="s">
        <v>209</v>
      </c>
      <c r="B31" s="42" t="s">
        <v>210</v>
      </c>
      <c r="C31" s="64">
        <v>1</v>
      </c>
    </row>
    <row r="32" ht="19.95" customHeight="1" spans="1:3">
      <c r="A32" s="63" t="s">
        <v>211</v>
      </c>
      <c r="B32" s="42" t="s">
        <v>212</v>
      </c>
      <c r="C32" s="64">
        <v>7.01</v>
      </c>
    </row>
    <row r="33" ht="19.95" customHeight="1" spans="1:3">
      <c r="A33" s="63" t="s">
        <v>213</v>
      </c>
      <c r="B33" s="42" t="s">
        <v>214</v>
      </c>
      <c r="C33" s="64"/>
    </row>
    <row r="34" ht="19.95" customHeight="1" spans="1:3">
      <c r="A34" s="63" t="s">
        <v>215</v>
      </c>
      <c r="B34" s="42" t="s">
        <v>216</v>
      </c>
      <c r="C34" s="64"/>
    </row>
    <row r="35" ht="19.95" customHeight="1" spans="1:3">
      <c r="A35" s="63" t="s">
        <v>217</v>
      </c>
      <c r="B35" s="42" t="s">
        <v>218</v>
      </c>
      <c r="C35" s="64"/>
    </row>
    <row r="36" ht="19.95" customHeight="1" spans="1:3">
      <c r="A36" s="63" t="s">
        <v>219</v>
      </c>
      <c r="B36" s="42" t="s">
        <v>220</v>
      </c>
      <c r="C36" s="64"/>
    </row>
    <row r="37" ht="19.95" customHeight="1" spans="1:3">
      <c r="A37" s="63" t="s">
        <v>221</v>
      </c>
      <c r="B37" s="42" t="s">
        <v>222</v>
      </c>
      <c r="C37" s="64"/>
    </row>
    <row r="38" ht="19.95" customHeight="1" spans="1:3">
      <c r="A38" s="63" t="s">
        <v>223</v>
      </c>
      <c r="B38" s="42" t="s">
        <v>224</v>
      </c>
      <c r="C38" s="64"/>
    </row>
    <row r="39" ht="19.95" customHeight="1" spans="1:3">
      <c r="A39" s="63" t="s">
        <v>225</v>
      </c>
      <c r="B39" s="42" t="s">
        <v>226</v>
      </c>
      <c r="C39" s="64"/>
    </row>
    <row r="40" ht="19.95" customHeight="1" spans="1:3">
      <c r="A40" s="63" t="s">
        <v>227</v>
      </c>
      <c r="B40" s="42" t="s">
        <v>228</v>
      </c>
      <c r="C40" s="64"/>
    </row>
    <row r="41" ht="19.95" customHeight="1" spans="1:3">
      <c r="A41" s="63" t="s">
        <v>229</v>
      </c>
      <c r="B41" s="42" t="s">
        <v>230</v>
      </c>
      <c r="C41" s="64"/>
    </row>
    <row r="42" ht="19.95" customHeight="1" spans="1:3">
      <c r="A42" s="63" t="s">
        <v>231</v>
      </c>
      <c r="B42" s="42" t="s">
        <v>232</v>
      </c>
      <c r="C42" s="64"/>
    </row>
    <row r="43" ht="19.95" customHeight="1" spans="1:3">
      <c r="A43" s="63" t="s">
        <v>233</v>
      </c>
      <c r="B43" s="42" t="s">
        <v>234</v>
      </c>
      <c r="C43" s="64"/>
    </row>
    <row r="44" ht="19.95" customHeight="1" spans="1:3">
      <c r="A44" s="63" t="s">
        <v>235</v>
      </c>
      <c r="B44" s="42" t="s">
        <v>236</v>
      </c>
      <c r="C44" s="64"/>
    </row>
    <row r="45" ht="19.95" customHeight="1" spans="1:3">
      <c r="A45" s="63" t="s">
        <v>237</v>
      </c>
      <c r="B45" s="42" t="s">
        <v>238</v>
      </c>
      <c r="C45" s="64"/>
    </row>
    <row r="46" ht="19.95" customHeight="1" spans="1:3">
      <c r="A46" s="63" t="s">
        <v>239</v>
      </c>
      <c r="B46" s="42" t="s">
        <v>240</v>
      </c>
      <c r="C46" s="64">
        <v>2.23</v>
      </c>
    </row>
    <row r="47" ht="19.95" customHeight="1" spans="1:3">
      <c r="A47" s="63" t="s">
        <v>241</v>
      </c>
      <c r="B47" s="42" t="s">
        <v>242</v>
      </c>
      <c r="C47" s="64"/>
    </row>
    <row r="48" ht="19.95" customHeight="1" spans="1:3">
      <c r="A48" s="63" t="s">
        <v>243</v>
      </c>
      <c r="B48" s="42" t="s">
        <v>244</v>
      </c>
      <c r="C48" s="64"/>
    </row>
    <row r="49" ht="19.95" customHeight="1" spans="1:3">
      <c r="A49" s="63" t="s">
        <v>245</v>
      </c>
      <c r="B49" s="42" t="s">
        <v>246</v>
      </c>
      <c r="C49" s="64">
        <v>13.08</v>
      </c>
    </row>
    <row r="50" ht="19.95" customHeight="1" spans="1:3">
      <c r="A50" s="63" t="s">
        <v>247</v>
      </c>
      <c r="B50" s="42" t="s">
        <v>248</v>
      </c>
      <c r="C50" s="64"/>
    </row>
    <row r="51" ht="19.95" customHeight="1" spans="1:3">
      <c r="A51" s="63" t="s">
        <v>249</v>
      </c>
      <c r="B51" s="42" t="s">
        <v>250</v>
      </c>
      <c r="C51" s="64">
        <v>23.76</v>
      </c>
    </row>
    <row r="52" ht="19.95" customHeight="1" spans="1:3">
      <c r="A52" s="63" t="s">
        <v>251</v>
      </c>
      <c r="B52" s="42" t="s">
        <v>252</v>
      </c>
      <c r="C52" s="64">
        <v>1</v>
      </c>
    </row>
    <row r="53" ht="19.95" customHeight="1" spans="1:3">
      <c r="A53" s="63" t="s">
        <v>253</v>
      </c>
      <c r="B53" s="42" t="s">
        <v>254</v>
      </c>
      <c r="C53" s="64">
        <v>1</v>
      </c>
    </row>
    <row r="54" ht="19.95" customHeight="1" spans="1:3">
      <c r="A54" s="63" t="s">
        <v>255</v>
      </c>
      <c r="B54" s="42" t="s">
        <v>210</v>
      </c>
      <c r="C54" s="64"/>
    </row>
    <row r="55" ht="19.95" customHeight="1" spans="1:3">
      <c r="A55" s="63" t="s">
        <v>256</v>
      </c>
      <c r="B55" s="42" t="s">
        <v>257</v>
      </c>
      <c r="C55" s="64">
        <v>13.08</v>
      </c>
    </row>
    <row r="56" ht="19.95" customHeight="1" spans="1:3">
      <c r="A56" s="63" t="s">
        <v>258</v>
      </c>
      <c r="B56" s="42" t="s">
        <v>259</v>
      </c>
      <c r="C56" s="64">
        <v>13.08</v>
      </c>
    </row>
    <row r="57" ht="19.95" customHeight="1" spans="1:3">
      <c r="A57" s="63" t="s">
        <v>260</v>
      </c>
      <c r="B57" s="42" t="s">
        <v>261</v>
      </c>
      <c r="C57" s="64">
        <v>23.76</v>
      </c>
    </row>
    <row r="58" ht="19.95" customHeight="1" spans="1:3">
      <c r="A58" s="63" t="s">
        <v>262</v>
      </c>
      <c r="B58" s="42" t="s">
        <v>263</v>
      </c>
      <c r="C58" s="64"/>
    </row>
    <row r="59" ht="19.95" customHeight="1" spans="1:3">
      <c r="A59" s="63" t="s">
        <v>264</v>
      </c>
      <c r="B59" s="42" t="s">
        <v>265</v>
      </c>
      <c r="C59" s="64"/>
    </row>
    <row r="60" ht="19.95" customHeight="1" spans="1:3">
      <c r="A60" s="63" t="s">
        <v>266</v>
      </c>
      <c r="B60" s="42" t="s">
        <v>267</v>
      </c>
      <c r="C60" s="64"/>
    </row>
    <row r="61" ht="19.95" customHeight="1" spans="1:3">
      <c r="A61" s="63" t="s">
        <v>268</v>
      </c>
      <c r="B61" s="42" t="s">
        <v>269</v>
      </c>
      <c r="C61" s="64"/>
    </row>
    <row r="62" ht="19.95" customHeight="1" spans="1:3">
      <c r="A62" s="63" t="s">
        <v>270</v>
      </c>
      <c r="B62" s="42" t="s">
        <v>271</v>
      </c>
      <c r="C62" s="64"/>
    </row>
    <row r="63" ht="19.95" customHeight="1" spans="1:3">
      <c r="A63" s="63" t="s">
        <v>272</v>
      </c>
      <c r="B63" s="42" t="s">
        <v>273</v>
      </c>
      <c r="C63" s="64"/>
    </row>
    <row r="64" ht="19.95" customHeight="1" spans="1:3">
      <c r="A64" s="63" t="s">
        <v>274</v>
      </c>
      <c r="B64" s="42" t="s">
        <v>275</v>
      </c>
      <c r="C64" s="64"/>
    </row>
    <row r="65" ht="19.95" customHeight="1" spans="1:3">
      <c r="A65" s="63" t="s">
        <v>276</v>
      </c>
      <c r="B65" s="42" t="s">
        <v>277</v>
      </c>
      <c r="C65" s="64"/>
    </row>
    <row r="66" ht="19.95" customHeight="1" spans="1:3">
      <c r="A66" s="63" t="s">
        <v>278</v>
      </c>
      <c r="B66" s="42" t="s">
        <v>279</v>
      </c>
      <c r="C66" s="64"/>
    </row>
    <row r="67" ht="19.95" customHeight="1" spans="1:3">
      <c r="A67" s="63" t="s">
        <v>280</v>
      </c>
      <c r="B67" s="42" t="s">
        <v>281</v>
      </c>
      <c r="C67" s="64"/>
    </row>
    <row r="68" ht="19.95" customHeight="1" spans="1:3">
      <c r="A68" s="63" t="s">
        <v>282</v>
      </c>
      <c r="B68" s="42" t="s">
        <v>107</v>
      </c>
      <c r="C68" s="64">
        <v>9</v>
      </c>
    </row>
    <row r="69" ht="19.95" customHeight="1" spans="1:3">
      <c r="A69" s="63" t="s">
        <v>283</v>
      </c>
      <c r="B69" s="42" t="s">
        <v>284</v>
      </c>
      <c r="C69" s="64">
        <v>9</v>
      </c>
    </row>
    <row r="70" ht="19.95" customHeight="1" spans="1:3">
      <c r="A70" s="63" t="s">
        <v>285</v>
      </c>
      <c r="B70" s="42" t="s">
        <v>286</v>
      </c>
      <c r="C70" s="64"/>
    </row>
    <row r="71" ht="19.95" customHeight="1" spans="1:3">
      <c r="A71" s="63"/>
      <c r="B71" s="42"/>
      <c r="C71" s="64"/>
    </row>
    <row r="72" ht="19.95" customHeight="1" spans="1:3">
      <c r="A72" s="63" t="s">
        <v>287</v>
      </c>
      <c r="B72" s="42" t="s">
        <v>288</v>
      </c>
      <c r="C72" s="64">
        <v>72.58</v>
      </c>
    </row>
  </sheetData>
  <mergeCells count="1">
    <mergeCell ref="A1:C1"/>
  </mergeCells>
  <pageMargins left="0.75" right="0.75" top="0.589999973773956" bottom="0.275000005960464" header="0.509999990463257" footer="0.275000005960464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D10" sqref="D10"/>
    </sheetView>
  </sheetViews>
  <sheetFormatPr defaultColWidth="10" defaultRowHeight="13.5" outlineLevelCol="5"/>
  <cols>
    <col min="1" max="1" width="24.1583333333333" customWidth="1"/>
    <col min="2" max="2" width="26.1916666666667" customWidth="1"/>
    <col min="3" max="3" width="25.375" customWidth="1"/>
    <col min="4" max="6" width="18.8666666666667" customWidth="1"/>
    <col min="7" max="7" width="9.76666666666667" customWidth="1"/>
  </cols>
  <sheetData>
    <row r="1" ht="26.2" customHeight="1" spans="1:6">
      <c r="A1" s="56" t="s">
        <v>289</v>
      </c>
      <c r="F1" s="57"/>
    </row>
    <row r="2" ht="35.95" customHeight="1" spans="1:6">
      <c r="A2" s="48" t="s">
        <v>290</v>
      </c>
      <c r="B2" s="48"/>
      <c r="C2" s="48"/>
      <c r="D2" s="48"/>
      <c r="E2" s="48"/>
      <c r="F2" s="48"/>
    </row>
    <row r="3" ht="24.7" customHeight="1" spans="1:6">
      <c r="A3" s="58"/>
      <c r="B3" s="56"/>
      <c r="C3" s="56"/>
      <c r="D3" s="56"/>
      <c r="E3" s="56"/>
      <c r="F3" s="49" t="s">
        <v>81</v>
      </c>
    </row>
    <row r="4" ht="28.45" customHeight="1" spans="1:6">
      <c r="A4" s="51" t="s">
        <v>291</v>
      </c>
      <c r="B4" s="50" t="s">
        <v>292</v>
      </c>
      <c r="C4" s="50" t="s">
        <v>293</v>
      </c>
      <c r="D4" s="50"/>
      <c r="E4" s="50"/>
      <c r="F4" s="50" t="s">
        <v>294</v>
      </c>
    </row>
    <row r="5" ht="27.7" customHeight="1" spans="1:6">
      <c r="A5" s="51"/>
      <c r="B5" s="50"/>
      <c r="C5" s="50" t="s">
        <v>92</v>
      </c>
      <c r="D5" s="50" t="s">
        <v>295</v>
      </c>
      <c r="E5" s="50" t="s">
        <v>296</v>
      </c>
      <c r="F5" s="50"/>
    </row>
    <row r="6" ht="45.7" customHeight="1" spans="1:6">
      <c r="A6" s="59"/>
      <c r="B6" s="59"/>
      <c r="C6" s="59"/>
      <c r="D6" s="59"/>
      <c r="E6" s="59"/>
      <c r="F6" s="59"/>
    </row>
    <row r="7" ht="14.2" customHeight="1" spans="1:6">
      <c r="A7" s="56"/>
      <c r="B7" s="56"/>
      <c r="C7" s="56"/>
      <c r="D7" s="56"/>
      <c r="E7" s="56"/>
      <c r="F7" s="56"/>
    </row>
    <row r="8" ht="14.2" customHeight="1" spans="1:1">
      <c r="A8" s="60"/>
    </row>
    <row r="9" ht="14.2" customHeight="1" spans="1:1">
      <c r="A9" s="60"/>
    </row>
    <row r="10" ht="14.3" customHeight="1"/>
    <row r="11" ht="14.3" customHeight="1"/>
    <row r="12" ht="14.3" customHeight="1"/>
    <row r="13" ht="14.3" customHeight="1" spans="2:2">
      <c r="B13" s="56"/>
    </row>
  </sheetData>
  <mergeCells count="5">
    <mergeCell ref="A2:F2"/>
    <mergeCell ref="C4:E4"/>
    <mergeCell ref="A4:A5"/>
    <mergeCell ref="B4:B5"/>
    <mergeCell ref="F4:F5"/>
  </mergeCells>
  <pageMargins left="0.75" right="0.75" top="1" bottom="1" header="0.504999995231628" footer="0.504999995231628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A2" sqref="A2"/>
    </sheetView>
  </sheetViews>
  <sheetFormatPr defaultColWidth="10" defaultRowHeight="13.5"/>
  <cols>
    <col min="1" max="1" width="9.31666666666667" customWidth="1"/>
    <col min="2" max="3" width="7.875" customWidth="1"/>
    <col min="4" max="4" width="26.6" customWidth="1"/>
    <col min="5" max="5" width="15.0666666666667" customWidth="1"/>
    <col min="6" max="11" width="13.3" customWidth="1"/>
    <col min="12" max="12" width="9.76666666666667" customWidth="1"/>
  </cols>
  <sheetData>
    <row r="1" ht="31.95" customHeight="1" spans="1:11">
      <c r="A1" s="48" t="s">
        <v>297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ht="19.95" customHeight="1" spans="1:11">
      <c r="A2" t="s">
        <v>298</v>
      </c>
      <c r="H2" s="49"/>
      <c r="K2" s="49" t="s">
        <v>100</v>
      </c>
    </row>
    <row r="3" ht="19.95" customHeight="1" spans="1:11">
      <c r="A3" s="50" t="s">
        <v>153</v>
      </c>
      <c r="B3" s="50"/>
      <c r="C3" s="50"/>
      <c r="D3" s="50" t="s">
        <v>154</v>
      </c>
      <c r="E3" s="50" t="s">
        <v>84</v>
      </c>
      <c r="F3" s="50" t="s">
        <v>299</v>
      </c>
      <c r="G3" s="50"/>
      <c r="H3" s="50"/>
      <c r="I3" s="50"/>
      <c r="J3" s="50"/>
      <c r="K3" s="50"/>
    </row>
    <row r="4" ht="19.95" customHeight="1" spans="1:11">
      <c r="A4" s="50" t="s">
        <v>110</v>
      </c>
      <c r="B4" s="50" t="s">
        <v>111</v>
      </c>
      <c r="C4" s="50" t="s">
        <v>112</v>
      </c>
      <c r="D4" s="50"/>
      <c r="E4" s="50"/>
      <c r="F4" s="50" t="s">
        <v>86</v>
      </c>
      <c r="G4" s="50" t="s">
        <v>155</v>
      </c>
      <c r="H4" s="50"/>
      <c r="I4" s="50"/>
      <c r="J4" s="50"/>
      <c r="K4" s="50" t="s">
        <v>156</v>
      </c>
    </row>
    <row r="5" ht="35.95" customHeight="1" spans="1:11">
      <c r="A5" s="50"/>
      <c r="B5" s="50"/>
      <c r="C5" s="50"/>
      <c r="D5" s="50"/>
      <c r="E5" s="50"/>
      <c r="F5" s="50"/>
      <c r="G5" s="50" t="s">
        <v>103</v>
      </c>
      <c r="H5" s="51" t="s">
        <v>104</v>
      </c>
      <c r="I5" s="51" t="s">
        <v>105</v>
      </c>
      <c r="J5" s="51" t="s">
        <v>107</v>
      </c>
      <c r="K5" s="50"/>
    </row>
    <row r="6" ht="20.95" customHeight="1" spans="1:11">
      <c r="A6" s="52"/>
      <c r="B6" s="53"/>
      <c r="C6" s="53"/>
      <c r="D6" s="52" t="s">
        <v>300</v>
      </c>
      <c r="E6" s="54"/>
      <c r="F6" s="54"/>
      <c r="G6" s="54"/>
      <c r="H6" s="54"/>
      <c r="I6" s="54"/>
      <c r="J6" s="54"/>
      <c r="K6" s="54"/>
    </row>
    <row r="7" ht="20.95" customHeight="1" spans="1:11">
      <c r="A7" s="52"/>
      <c r="B7" s="37"/>
      <c r="C7" s="55"/>
      <c r="D7" s="37"/>
      <c r="E7" s="54"/>
      <c r="F7" s="54"/>
      <c r="G7" s="54"/>
      <c r="H7" s="54"/>
      <c r="I7" s="54"/>
      <c r="J7" s="54"/>
      <c r="K7" s="54"/>
    </row>
    <row r="8" ht="20.95" customHeight="1" spans="1:11">
      <c r="A8" s="52"/>
      <c r="B8" s="37"/>
      <c r="C8" s="37"/>
      <c r="D8" s="37"/>
      <c r="E8" s="54"/>
      <c r="F8" s="54"/>
      <c r="G8" s="54"/>
      <c r="H8" s="54"/>
      <c r="I8" s="54"/>
      <c r="J8" s="54"/>
      <c r="K8" s="54"/>
    </row>
    <row r="9" ht="13.45" customHeight="1"/>
    <row r="10" ht="13.45" customHeight="1"/>
    <row r="11" ht="13.45" customHeight="1"/>
    <row r="12" ht="13.45" customHeight="1"/>
    <row r="13" ht="13.45" customHeight="1"/>
    <row r="14" ht="13.45" customHeight="1"/>
    <row r="15" ht="13.45" customHeight="1"/>
    <row r="16" ht="13.45" customHeight="1"/>
    <row r="17" ht="13.45" customHeight="1"/>
    <row r="18" ht="13.45" customHeight="1"/>
    <row r="19" ht="13.45" customHeight="1" spans="1:1">
      <c r="A19" s="34"/>
    </row>
  </sheetData>
  <mergeCells count="11">
    <mergeCell ref="A1:K1"/>
    <mergeCell ref="A3:C3"/>
    <mergeCell ref="F3:K3"/>
    <mergeCell ref="G4:J4"/>
    <mergeCell ref="A4:A5"/>
    <mergeCell ref="B4:B5"/>
    <mergeCell ref="C4:C5"/>
    <mergeCell ref="D3:D5"/>
    <mergeCell ref="E3:E5"/>
    <mergeCell ref="F4:F5"/>
    <mergeCell ref="K4:K5"/>
  </mergeCells>
  <pageMargins left="0.75" right="0.550000011920929" top="1" bottom="1" header="0.504999995231628" footer="0.50499999523162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封皮</vt:lpstr>
      <vt:lpstr>01</vt:lpstr>
      <vt:lpstr>02</vt:lpstr>
      <vt:lpstr>03</vt:lpstr>
      <vt:lpstr>04</vt:lpstr>
      <vt:lpstr>05 </vt:lpstr>
      <vt:lpstr>06</vt:lpstr>
      <vt:lpstr>07</vt:lpstr>
      <vt:lpstr>08</vt:lpstr>
      <vt:lpstr>09</vt:lpstr>
      <vt:lpstr>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旅行家的秘密</cp:lastModifiedBy>
  <dcterms:created xsi:type="dcterms:W3CDTF">2021-01-21T02:41:00Z</dcterms:created>
  <dcterms:modified xsi:type="dcterms:W3CDTF">2021-03-16T06:46:45Z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