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减排指标进展情况表" sheetId="1" r:id="rId1"/>
    <sheet name="2019年减排量汇总表" sheetId="4" r:id="rId2"/>
    <sheet name="水减排项目调度表" sheetId="2" r:id="rId3"/>
    <sheet name="大气减排项目调度表" sheetId="3" r:id="rId4"/>
  </sheets>
  <definedNames>
    <definedName name="_xlnm._FilterDatabase" localSheetId="2" hidden="1">水减排项目调度表!$A$3:$H$10</definedName>
    <definedName name="_xlnm._FilterDatabase" localSheetId="3" hidden="1">大气减排项目调度表!$A$3:$H$9</definedName>
    <definedName name="_xlnm.Print_Area" localSheetId="1">'2019年减排量汇总表'!$A$2:$E$27</definedName>
    <definedName name="_xlnm.Print_Area" localSheetId="3">大气减排项目调度表!$A$1:$H$7</definedName>
    <definedName name="_xlnm.Print_Area" localSheetId="0">减排指标进展情况表!$A$1:$K$8</definedName>
    <definedName name="_xlnm.Print_Area" localSheetId="2">水减排项目调度表!$A$1:$H$9</definedName>
  </definedNames>
  <calcPr calcId="144525"/>
</workbook>
</file>

<file path=xl/sharedStrings.xml><?xml version="1.0" encoding="utf-8"?>
<sst xmlns="http://schemas.openxmlformats.org/spreadsheetml/2006/main" count="104" uniqueCount="69">
  <si>
    <r>
      <rPr>
        <b/>
        <u/>
        <sz val="22"/>
        <color theme="1"/>
        <rFont val="宋体"/>
        <charset val="134"/>
        <scheme val="minor"/>
      </rPr>
      <t xml:space="preserve">盘锦 </t>
    </r>
    <r>
      <rPr>
        <b/>
        <sz val="22"/>
        <color theme="1"/>
        <rFont val="宋体"/>
        <charset val="134"/>
        <scheme val="minor"/>
      </rPr>
      <t>市2020年</t>
    </r>
    <r>
      <rPr>
        <b/>
        <u/>
        <sz val="22"/>
        <color theme="1"/>
        <rFont val="宋体"/>
        <charset val="134"/>
        <scheme val="minor"/>
      </rPr>
      <t xml:space="preserve"> 6 </t>
    </r>
    <r>
      <rPr>
        <b/>
        <sz val="22"/>
        <color theme="1"/>
        <rFont val="宋体"/>
        <charset val="134"/>
        <scheme val="minor"/>
      </rPr>
      <t>月减排指标进展情况表</t>
    </r>
  </si>
  <si>
    <t>填报单位（盖章）：                                                                                填报时间：2020年6月29日</t>
  </si>
  <si>
    <t>序号</t>
  </si>
  <si>
    <t>指标名称</t>
  </si>
  <si>
    <t>2015年
排放量
（吨）</t>
  </si>
  <si>
    <t>2020年度计划
减排比例
(%)</t>
  </si>
  <si>
    <t>截止2019年完成情况</t>
  </si>
  <si>
    <t>2020年预计完成情况</t>
  </si>
  <si>
    <t>截止2019年减排比例（%）</t>
  </si>
  <si>
    <t>截止2019年已认定减排量
（吨）</t>
  </si>
  <si>
    <t>2020年6月项目数（个）</t>
  </si>
  <si>
    <t>2020年减排量（吨）</t>
  </si>
  <si>
    <t>累计减排量
（吨）</t>
  </si>
  <si>
    <t>2019年新增量（吨）</t>
  </si>
  <si>
    <t>累计减排比例
（%）</t>
  </si>
  <si>
    <t>化学需氧量</t>
  </si>
  <si>
    <t>氨氮</t>
  </si>
  <si>
    <t>二氧化硫</t>
  </si>
  <si>
    <t>氮氧化物</t>
  </si>
  <si>
    <r>
      <t xml:space="preserve"> 盘锦 </t>
    </r>
    <r>
      <rPr>
        <b/>
        <sz val="18"/>
        <color theme="1"/>
        <rFont val="宋体"/>
        <charset val="134"/>
        <scheme val="minor"/>
      </rPr>
      <t>市2020年</t>
    </r>
    <r>
      <rPr>
        <b/>
        <u/>
        <sz val="18"/>
        <color theme="1"/>
        <rFont val="宋体"/>
        <charset val="134"/>
        <scheme val="minor"/>
      </rPr>
      <t xml:space="preserve"> 6 </t>
    </r>
    <r>
      <rPr>
        <b/>
        <sz val="18"/>
        <color theme="1"/>
        <rFont val="宋体"/>
        <charset val="134"/>
        <scheme val="minor"/>
      </rPr>
      <t>月减排量汇总表</t>
    </r>
  </si>
  <si>
    <t>项目类型</t>
  </si>
  <si>
    <t>化学需氧量减排量（吨）</t>
  </si>
  <si>
    <t>氨氮减排量（吨）</t>
  </si>
  <si>
    <t>工业污染防治</t>
  </si>
  <si>
    <t>城镇生活污水处理</t>
  </si>
  <si>
    <t>再生水利用</t>
  </si>
  <si>
    <t>畜禽规模养殖粪污治理与资源化综合利用</t>
  </si>
  <si>
    <t>重点减排工程小计</t>
  </si>
  <si>
    <t>“小”企业取缔</t>
  </si>
  <si>
    <t>城镇生活垃圾处理处置</t>
  </si>
  <si>
    <t>农村生活垃圾处理处置</t>
  </si>
  <si>
    <t>农村分散型生活污水收集处理</t>
  </si>
  <si>
    <t>环保疏浚</t>
  </si>
  <si>
    <t>网箱养殖拆除</t>
  </si>
  <si>
    <t>畜禽养殖场关停</t>
  </si>
  <si>
    <t>其他减排工程小计</t>
  </si>
  <si>
    <t>总减排量</t>
  </si>
  <si>
    <t>二氧化硫减排量（吨）</t>
  </si>
  <si>
    <t>氮氧化物减排量（吨）</t>
  </si>
  <si>
    <t>清洁能源替代</t>
  </si>
  <si>
    <t>结构调整关停淘汰</t>
  </si>
  <si>
    <t>农村散煤清洁化治理工程</t>
  </si>
  <si>
    <t>其他</t>
  </si>
  <si>
    <r>
      <rPr>
        <b/>
        <u/>
        <sz val="22"/>
        <color theme="1"/>
        <rFont val="华文中宋"/>
        <charset val="134"/>
      </rPr>
      <t xml:space="preserve"> 盘锦 </t>
    </r>
    <r>
      <rPr>
        <b/>
        <sz val="22"/>
        <color theme="1"/>
        <rFont val="华文中宋"/>
        <charset val="134"/>
      </rPr>
      <t>市2020年</t>
    </r>
    <r>
      <rPr>
        <b/>
        <u/>
        <sz val="22"/>
        <color theme="1"/>
        <rFont val="华文中宋"/>
        <charset val="134"/>
      </rPr>
      <t xml:space="preserve"> 6 </t>
    </r>
    <r>
      <rPr>
        <b/>
        <sz val="22"/>
        <color theme="1"/>
        <rFont val="华文中宋"/>
        <charset val="134"/>
      </rPr>
      <t>月水减排项目调度表</t>
    </r>
  </si>
  <si>
    <t>填报单位（盖章）：                                                     填报时间：2020年6月29日</t>
  </si>
  <si>
    <t>项目名称</t>
  </si>
  <si>
    <t>项目完成时间</t>
  </si>
  <si>
    <t>所属行业</t>
  </si>
  <si>
    <t>减排量（吨）</t>
  </si>
  <si>
    <t>备注</t>
  </si>
  <si>
    <t>田家街道污水处理厂</t>
  </si>
  <si>
    <t>污水处理厂</t>
  </si>
  <si>
    <t>/</t>
  </si>
  <si>
    <t>兴隆台区曙光七分厂污水处理厂</t>
  </si>
  <si>
    <t>新兴镇污水处理厂</t>
  </si>
  <si>
    <t>辽宁振兴生态造纸有限公司</t>
  </si>
  <si>
    <t>工业污染治理</t>
  </si>
  <si>
    <t>全市合计</t>
  </si>
  <si>
    <t>注：1、“项目类型”包括：工业污染治理、污水处理厂、再生水利用、畜禽规模养殖粪污治理与资源化综合利用、城镇生活垃圾处理处置、农村生活垃圾处理处置、环保疏浚、网箱养殖拆除、人工湿地净化、其他。
    2、所属行业按照国家统计口径的41个行业大类填写。
    3、减排量按照减排核查核算要求计算填报。
    4、项目完成时间填到月份，为计算减排量的前一个月，格式按照“2019年6月”填写。
    5、本表每月20日之前上报，如遇休息日提前上报。
    6、本表只填报2018年度形成减排量的项目。</t>
  </si>
  <si>
    <r>
      <rPr>
        <b/>
        <u/>
        <sz val="22"/>
        <color theme="1"/>
        <rFont val="华文中宋"/>
        <charset val="134"/>
      </rPr>
      <t xml:space="preserve">  盘锦 </t>
    </r>
    <r>
      <rPr>
        <b/>
        <sz val="22"/>
        <color theme="1"/>
        <rFont val="华文中宋"/>
        <charset val="134"/>
      </rPr>
      <t>市2019年</t>
    </r>
    <r>
      <rPr>
        <b/>
        <u/>
        <sz val="22"/>
        <color theme="1"/>
        <rFont val="华文中宋"/>
        <charset val="134"/>
      </rPr>
      <t xml:space="preserve"> 6 </t>
    </r>
    <r>
      <rPr>
        <b/>
        <sz val="22"/>
        <color theme="1"/>
        <rFont val="华文中宋"/>
        <charset val="134"/>
      </rPr>
      <t>月大气减排项目调度表</t>
    </r>
  </si>
  <si>
    <t>填报单位（盖章）：                                                    填报时间： 2019年 6 月 25 日</t>
  </si>
  <si>
    <t>辽宁宝来生物能源有限公司散煤清洁化项目</t>
  </si>
  <si>
    <t>散煤清洁化治理</t>
  </si>
  <si>
    <t>热力生产与供应</t>
  </si>
  <si>
    <t>盘锦鸿鹤化工有限公司关闭项目</t>
  </si>
  <si>
    <t>关停淘汰</t>
  </si>
  <si>
    <t>化工</t>
  </si>
  <si>
    <t>注：1、“项目类型”包括：电力脱硫工程、钢铁脱硫工程、平板玻璃脱硫工程、其他脱硫工程、电力脱硝工程、水泥脱硝工程、平板玻璃脱硝工程、其他脱硝工程、机动车淘汰、清洁能源替代、散煤清洁化治理、关停淘汰、其他。
    2、所属行业按照国家统计口径的41个行业大类填写。
    3、减排量按照减排核查核算要求计算填报。
    4、项目完成时间填到月份，为计算减排量的前一个月，格式按照“2019年6月”填写。
    5、本表每月20日之前上报，如遇休息日提前上报。
    6、本表只填报2018年度形成减排量的项目。</t>
  </si>
  <si>
    <t>亿居并入-华润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</si>
</sst>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5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2"/>
      <color theme="1"/>
      <name val="华文中宋"/>
      <charset val="134"/>
    </font>
    <font>
      <sz val="16"/>
      <color theme="1"/>
      <name val="仿宋_GB2312"/>
      <charset val="134"/>
    </font>
    <font>
      <sz val="8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8"/>
      <color indexed="8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b/>
      <u/>
      <sz val="18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8"/>
      <color indexed="56"/>
      <name val="宋体"/>
      <charset val="134"/>
    </font>
    <font>
      <sz val="11"/>
      <color rgb="FF000000"/>
      <name val="宋体"/>
      <charset val="134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3"/>
      <color indexed="56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indexed="9"/>
      <name val="宋体"/>
      <charset val="134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20"/>
      <name val="宋体"/>
      <charset val="134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indexed="56"/>
      <name val="宋体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indexed="52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indexed="9"/>
      <name val="宋体"/>
      <charset val="134"/>
    </font>
    <font>
      <sz val="10"/>
      <name val="Helv"/>
      <charset val="134"/>
    </font>
    <font>
      <b/>
      <sz val="11"/>
      <color theme="1"/>
      <name val="宋体"/>
      <charset val="0"/>
      <scheme val="minor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u/>
      <sz val="22"/>
      <color theme="1"/>
      <name val="华文中宋"/>
      <charset val="134"/>
    </font>
    <font>
      <b/>
      <u/>
      <sz val="22"/>
      <color theme="1"/>
      <name val="宋体"/>
      <charset val="134"/>
      <scheme val="minor"/>
    </font>
  </fonts>
  <fills count="5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indexed="3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70">
    <xf numFmtId="0" fontId="0" fillId="0" borderId="0">
      <alignment vertical="center"/>
    </xf>
    <xf numFmtId="42" fontId="26" fillId="0" borderId="0" applyFont="0" applyFill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34" fillId="14" borderId="13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0" fontId="21" fillId="0" borderId="0"/>
    <xf numFmtId="0" fontId="5" fillId="0" borderId="0">
      <alignment vertical="center"/>
    </xf>
    <xf numFmtId="0" fontId="28" fillId="19" borderId="0" applyNumberFormat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43" fillId="25" borderId="18" applyNumberFormat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7" fillId="0" borderId="0"/>
    <xf numFmtId="0" fontId="41" fillId="21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6" fillId="28" borderId="21" applyNumberFormat="0" applyFont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21" fillId="0" borderId="0">
      <alignment vertical="center"/>
    </xf>
    <xf numFmtId="0" fontId="17" fillId="0" borderId="0">
      <alignment vertical="center"/>
    </xf>
    <xf numFmtId="0" fontId="25" fillId="2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49" fillId="0" borderId="0"/>
    <xf numFmtId="0" fontId="18" fillId="0" borderId="0" applyNumberForma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49" fillId="0" borderId="0">
      <alignment vertical="center"/>
    </xf>
    <xf numFmtId="0" fontId="17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7" fillId="0" borderId="15" applyNumberFormat="0" applyFill="0" applyAlignment="0" applyProtection="0">
      <alignment vertical="center"/>
    </xf>
    <xf numFmtId="0" fontId="21" fillId="0" borderId="0"/>
    <xf numFmtId="0" fontId="17" fillId="0" borderId="0">
      <alignment vertical="center"/>
    </xf>
    <xf numFmtId="0" fontId="17" fillId="29" borderId="0" applyProtection="0">
      <alignment vertical="top"/>
    </xf>
    <xf numFmtId="0" fontId="39" fillId="0" borderId="15" applyNumberFormat="0" applyFill="0" applyAlignment="0" applyProtection="0">
      <alignment vertical="center"/>
    </xf>
    <xf numFmtId="0" fontId="17" fillId="0" borderId="0"/>
    <xf numFmtId="0" fontId="49" fillId="0" borderId="0"/>
    <xf numFmtId="0" fontId="25" fillId="3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35" fillId="0" borderId="0" applyProtection="0"/>
    <xf numFmtId="0" fontId="25" fillId="32" borderId="0" applyNumberFormat="0" applyBorder="0" applyAlignment="0" applyProtection="0">
      <alignment vertical="center"/>
    </xf>
    <xf numFmtId="0" fontId="38" fillId="18" borderId="14" applyNumberFormat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37" fillId="18" borderId="13" applyNumberFormat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9" fillId="4" borderId="10" applyNumberFormat="0" applyAlignment="0" applyProtection="0">
      <alignment vertical="center"/>
    </xf>
    <xf numFmtId="0" fontId="21" fillId="0" borderId="0">
      <alignment vertical="center"/>
    </xf>
    <xf numFmtId="0" fontId="29" fillId="22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50" fillId="0" borderId="23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1" fillId="0" borderId="0">
      <alignment vertical="center"/>
    </xf>
    <xf numFmtId="0" fontId="29" fillId="9" borderId="0" applyNumberFormat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21" fillId="0" borderId="0"/>
    <xf numFmtId="0" fontId="29" fillId="48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5" fillId="51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49" fillId="0" borderId="0"/>
    <xf numFmtId="0" fontId="46" fillId="0" borderId="20" applyNumberFormat="0" applyFill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43" fillId="25" borderId="18" applyNumberFormat="0" applyAlignment="0" applyProtection="0">
      <alignment vertical="center"/>
    </xf>
    <xf numFmtId="0" fontId="17" fillId="0" borderId="0">
      <alignment vertical="center"/>
    </xf>
    <xf numFmtId="0" fontId="29" fillId="4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3" fillId="25" borderId="18" applyNumberFormat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25" fillId="11" borderId="0" applyNumberFormat="0" applyBorder="0" applyAlignment="0" applyProtection="0">
      <alignment vertical="center"/>
    </xf>
    <xf numFmtId="0" fontId="25" fillId="46" borderId="0" applyNumberFormat="0" applyBorder="0" applyAlignment="0" applyProtection="0">
      <alignment vertical="center"/>
    </xf>
    <xf numFmtId="0" fontId="43" fillId="25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3" fillId="0" borderId="11" applyProtection="0">
      <alignment vertical="top"/>
    </xf>
    <xf numFmtId="0" fontId="17" fillId="0" borderId="0">
      <alignment vertical="center"/>
    </xf>
    <xf numFmtId="0" fontId="25" fillId="47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21" fillId="0" borderId="0">
      <alignment vertical="center"/>
    </xf>
    <xf numFmtId="0" fontId="28" fillId="26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top"/>
    </xf>
    <xf numFmtId="0" fontId="17" fillId="0" borderId="0">
      <alignment vertical="center"/>
    </xf>
    <xf numFmtId="0" fontId="49" fillId="0" borderId="0" applyProtection="0">
      <alignment vertical="center"/>
    </xf>
    <xf numFmtId="0" fontId="17" fillId="0" borderId="0">
      <alignment vertical="center"/>
    </xf>
    <xf numFmtId="0" fontId="17" fillId="0" borderId="0"/>
    <xf numFmtId="0" fontId="49" fillId="0" borderId="0">
      <alignment vertical="center"/>
    </xf>
    <xf numFmtId="0" fontId="35" fillId="0" borderId="0"/>
    <xf numFmtId="0" fontId="40" fillId="0" borderId="16" applyNumberFormat="0" applyFill="0" applyAlignment="0" applyProtection="0">
      <alignment vertical="center"/>
    </xf>
    <xf numFmtId="0" fontId="49" fillId="0" borderId="0" applyProtection="0"/>
    <xf numFmtId="0" fontId="17" fillId="34" borderId="0" applyNumberFormat="0" applyBorder="0" applyAlignment="0" applyProtection="0">
      <alignment vertical="center"/>
    </xf>
    <xf numFmtId="0" fontId="17" fillId="0" borderId="0">
      <alignment vertical="top"/>
    </xf>
    <xf numFmtId="0" fontId="17" fillId="29" borderId="0" applyProtection="0">
      <alignment vertical="top"/>
    </xf>
    <xf numFmtId="0" fontId="17" fillId="10" borderId="0" applyProtection="0">
      <alignment vertical="top"/>
    </xf>
    <xf numFmtId="0" fontId="18" fillId="0" borderId="9" applyNumberFormat="0" applyFill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0" borderId="0"/>
    <xf numFmtId="0" fontId="17" fillId="29" borderId="0" applyProtection="0">
      <alignment vertical="top"/>
    </xf>
    <xf numFmtId="0" fontId="17" fillId="10" borderId="0" applyProtection="0">
      <alignment vertical="top"/>
    </xf>
    <xf numFmtId="0" fontId="18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Protection="0">
      <alignment vertical="top"/>
    </xf>
    <xf numFmtId="0" fontId="15" fillId="0" borderId="0" applyProtection="0">
      <alignment vertical="top"/>
    </xf>
    <xf numFmtId="0" fontId="1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35" fillId="0" borderId="0"/>
    <xf numFmtId="0" fontId="17" fillId="29" borderId="0" applyNumberFormat="0" applyBorder="0" applyAlignment="0" applyProtection="0">
      <alignment vertical="center"/>
    </xf>
    <xf numFmtId="0" fontId="17" fillId="29" borderId="0" applyProtection="0">
      <alignment vertical="top"/>
    </xf>
    <xf numFmtId="0" fontId="15" fillId="0" borderId="0" applyProtection="0">
      <alignment vertical="top"/>
    </xf>
    <xf numFmtId="0" fontId="17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0" borderId="0" applyProtection="0">
      <alignment vertical="top"/>
    </xf>
    <xf numFmtId="0" fontId="17" fillId="29" borderId="0" applyProtection="0">
      <alignment vertical="top"/>
    </xf>
    <xf numFmtId="0" fontId="17" fillId="29" borderId="0" applyProtection="0">
      <alignment vertical="top"/>
    </xf>
    <xf numFmtId="0" fontId="17" fillId="36" borderId="0" applyNumberFormat="0" applyBorder="0" applyAlignment="0" applyProtection="0">
      <alignment vertical="center"/>
    </xf>
    <xf numFmtId="0" fontId="17" fillId="10" borderId="0" applyProtection="0">
      <alignment vertical="top"/>
    </xf>
    <xf numFmtId="0" fontId="17" fillId="10" borderId="0" applyProtection="0">
      <alignment vertical="top"/>
    </xf>
    <xf numFmtId="0" fontId="17" fillId="29" borderId="0" applyProtection="0">
      <alignment vertical="top"/>
    </xf>
    <xf numFmtId="0" fontId="17" fillId="29" borderId="0" applyProtection="0">
      <alignment vertical="top"/>
    </xf>
    <xf numFmtId="0" fontId="17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17" fillId="29" borderId="0" applyProtection="0">
      <alignment vertical="top"/>
    </xf>
    <xf numFmtId="0" fontId="17" fillId="41" borderId="0" applyNumberFormat="0" applyBorder="0" applyAlignment="0" applyProtection="0">
      <alignment vertical="center"/>
    </xf>
    <xf numFmtId="0" fontId="5" fillId="0" borderId="0">
      <alignment vertical="center"/>
    </xf>
    <xf numFmtId="0" fontId="35" fillId="0" borderId="0"/>
    <xf numFmtId="0" fontId="17" fillId="29" borderId="0" applyProtection="0">
      <alignment vertical="top"/>
    </xf>
    <xf numFmtId="0" fontId="17" fillId="2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29" borderId="0" applyProtection="0">
      <alignment vertical="top"/>
    </xf>
    <xf numFmtId="0" fontId="17" fillId="29" borderId="0" applyProtection="0">
      <alignment vertical="top"/>
    </xf>
    <xf numFmtId="0" fontId="52" fillId="0" borderId="0" applyNumberFormat="0" applyFill="0" applyBorder="0" applyAlignment="0" applyProtection="0">
      <alignment vertical="center"/>
    </xf>
    <xf numFmtId="0" fontId="35" fillId="0" borderId="0"/>
    <xf numFmtId="0" fontId="17" fillId="29" borderId="0" applyProtection="0">
      <alignment vertical="top"/>
    </xf>
    <xf numFmtId="0" fontId="44" fillId="0" borderId="19" applyNumberFormat="0" applyFill="0" applyAlignment="0" applyProtection="0">
      <alignment vertical="center"/>
    </xf>
    <xf numFmtId="0" fontId="17" fillId="29" borderId="0" applyProtection="0">
      <alignment vertical="top"/>
    </xf>
    <xf numFmtId="0" fontId="28" fillId="8" borderId="0" applyNumberFormat="0" applyBorder="0" applyAlignment="0" applyProtection="0">
      <alignment vertical="center"/>
    </xf>
    <xf numFmtId="0" fontId="17" fillId="29" borderId="0" applyProtection="0">
      <alignment vertical="top"/>
    </xf>
    <xf numFmtId="0" fontId="28" fillId="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0" borderId="0">
      <alignment vertical="top"/>
    </xf>
    <xf numFmtId="0" fontId="15" fillId="0" borderId="0" applyNumberFormat="0" applyFill="0" applyBorder="0" applyAlignment="0" applyProtection="0">
      <alignment vertical="center"/>
    </xf>
    <xf numFmtId="0" fontId="17" fillId="0" borderId="0">
      <alignment vertical="top"/>
    </xf>
    <xf numFmtId="0" fontId="17" fillId="0" borderId="0">
      <alignment vertical="center"/>
    </xf>
    <xf numFmtId="0" fontId="17" fillId="29" borderId="0" applyProtection="0">
      <alignment vertical="top"/>
    </xf>
    <xf numFmtId="0" fontId="17" fillId="37" borderId="0" applyProtection="0">
      <alignment vertical="top"/>
    </xf>
    <xf numFmtId="0" fontId="17" fillId="29" borderId="0" applyProtection="0">
      <alignment vertical="top"/>
    </xf>
    <xf numFmtId="0" fontId="17" fillId="29" borderId="0" applyProtection="0">
      <alignment vertical="top"/>
    </xf>
    <xf numFmtId="0" fontId="23" fillId="0" borderId="11" applyNumberFormat="0" applyFill="0" applyAlignment="0" applyProtection="0">
      <alignment vertical="center"/>
    </xf>
    <xf numFmtId="0" fontId="17" fillId="29" borderId="0" applyProtection="0">
      <alignment vertical="top"/>
    </xf>
    <xf numFmtId="0" fontId="51" fillId="4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7" fillId="10" borderId="0" applyProtection="0">
      <alignment vertical="top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top"/>
    </xf>
    <xf numFmtId="0" fontId="17" fillId="37" borderId="0" applyNumberFormat="0" applyBorder="0" applyAlignment="0" applyProtection="0">
      <alignment vertical="center"/>
    </xf>
    <xf numFmtId="0" fontId="17" fillId="0" borderId="0" applyProtection="0">
      <alignment vertical="top"/>
    </xf>
    <xf numFmtId="0" fontId="17" fillId="10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17" fillId="42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17" fillId="42" borderId="0" applyProtection="0">
      <alignment vertical="top"/>
    </xf>
    <xf numFmtId="0" fontId="17" fillId="4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37" borderId="0" applyProtection="0">
      <alignment vertical="top"/>
    </xf>
    <xf numFmtId="0" fontId="17" fillId="0" borderId="0">
      <alignment vertical="center"/>
    </xf>
    <xf numFmtId="0" fontId="17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0" borderId="0"/>
    <xf numFmtId="0" fontId="51" fillId="42" borderId="0" applyProtection="0">
      <alignment vertical="center"/>
    </xf>
    <xf numFmtId="0" fontId="2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1" fillId="0" borderId="0">
      <alignment vertical="center"/>
    </xf>
    <xf numFmtId="0" fontId="17" fillId="41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1" borderId="0" applyNumberFormat="0" applyBorder="0" applyAlignment="0" applyProtection="0">
      <alignment vertical="center"/>
    </xf>
    <xf numFmtId="0" fontId="17" fillId="0" borderId="0"/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19" borderId="0" applyNumberFormat="0" applyBorder="0" applyAlignment="0" applyProtection="0">
      <alignment vertical="center"/>
    </xf>
    <xf numFmtId="0" fontId="43" fillId="25" borderId="18" applyNumberFormat="0" applyAlignment="0" applyProtection="0">
      <alignment vertical="center"/>
    </xf>
    <xf numFmtId="0" fontId="17" fillId="0" borderId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17" fillId="43" borderId="0" applyNumberFormat="0" applyBorder="0" applyAlignment="0" applyProtection="0">
      <alignment vertical="center"/>
    </xf>
    <xf numFmtId="0" fontId="48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5" fillId="0" borderId="0"/>
    <xf numFmtId="0" fontId="17" fillId="34" borderId="0" applyNumberFormat="0" applyBorder="0" applyAlignment="0" applyProtection="0">
      <alignment vertical="center"/>
    </xf>
    <xf numFmtId="0" fontId="17" fillId="54" borderId="24" applyNumberFormat="0" applyFont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21" fillId="0" borderId="0"/>
    <xf numFmtId="0" fontId="17" fillId="44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17" fillId="4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28" fillId="35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1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17" fillId="0" borderId="0">
      <alignment vertical="center"/>
    </xf>
    <xf numFmtId="0" fontId="28" fillId="19" borderId="0" applyNumberFormat="0" applyBorder="0" applyAlignment="0" applyProtection="0">
      <alignment vertical="center"/>
    </xf>
    <xf numFmtId="0" fontId="2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1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Protection="0">
      <alignment vertical="top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5" fillId="0" borderId="0"/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3" fillId="0" borderId="11" applyProtection="0">
      <alignment vertical="top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17" fillId="0" borderId="0">
      <alignment vertical="center"/>
    </xf>
    <xf numFmtId="0" fontId="35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5" fillId="0" borderId="0">
      <alignment vertical="center"/>
    </xf>
    <xf numFmtId="0" fontId="17" fillId="0" borderId="0">
      <alignment vertical="top"/>
    </xf>
    <xf numFmtId="0" fontId="40" fillId="0" borderId="16" applyNumberFormat="0" applyFill="0" applyAlignment="0" applyProtection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40" fillId="0" borderId="16" applyNumberFormat="0" applyFill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21" fillId="0" borderId="0"/>
    <xf numFmtId="0" fontId="40" fillId="0" borderId="16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0"/>
    <xf numFmtId="0" fontId="23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11" applyProtection="0">
      <alignment vertical="top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1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8" fillId="30" borderId="22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8" fillId="30" borderId="22" applyNumberFormat="0" applyAlignment="0" applyProtection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/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top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top"/>
    </xf>
    <xf numFmtId="0" fontId="17" fillId="0" borderId="0" applyProtection="0">
      <alignment vertical="center"/>
    </xf>
    <xf numFmtId="0" fontId="17" fillId="0" borderId="0">
      <alignment vertical="center"/>
    </xf>
    <xf numFmtId="0" fontId="5" fillId="0" borderId="0"/>
    <xf numFmtId="0" fontId="17" fillId="0" borderId="0" applyProtection="0">
      <alignment vertical="center"/>
    </xf>
    <xf numFmtId="0" fontId="17" fillId="0" borderId="0">
      <alignment vertical="top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0" fillId="0" borderId="0"/>
    <xf numFmtId="0" fontId="28" fillId="52" borderId="0" applyNumberFormat="0" applyBorder="0" applyAlignment="0" applyProtection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" fillId="0" borderId="0"/>
    <xf numFmtId="0" fontId="21" fillId="0" borderId="0"/>
    <xf numFmtId="0" fontId="21" fillId="0" borderId="0"/>
    <xf numFmtId="0" fontId="17" fillId="0" borderId="0">
      <alignment vertical="center"/>
    </xf>
    <xf numFmtId="0" fontId="21" fillId="0" borderId="0"/>
    <xf numFmtId="0" fontId="17" fillId="0" borderId="0">
      <alignment vertical="center"/>
    </xf>
    <xf numFmtId="0" fontId="21" fillId="0" borderId="0"/>
    <xf numFmtId="0" fontId="21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17" fillId="0" borderId="0" applyProtection="0">
      <alignment vertical="center"/>
    </xf>
    <xf numFmtId="0" fontId="21" fillId="0" borderId="0"/>
    <xf numFmtId="0" fontId="17" fillId="0" borderId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17" fillId="0" borderId="0">
      <alignment vertical="center"/>
    </xf>
    <xf numFmtId="0" fontId="21" fillId="0" borderId="0"/>
    <xf numFmtId="0" fontId="21" fillId="0" borderId="0"/>
    <xf numFmtId="0" fontId="17" fillId="0" borderId="0">
      <alignment vertical="center"/>
    </xf>
    <xf numFmtId="0" fontId="17" fillId="0" borderId="0"/>
    <xf numFmtId="0" fontId="21" fillId="0" borderId="0"/>
    <xf numFmtId="0" fontId="17" fillId="0" borderId="0">
      <alignment vertical="center"/>
    </xf>
    <xf numFmtId="0" fontId="21" fillId="0" borderId="0"/>
    <xf numFmtId="0" fontId="21" fillId="0" borderId="0"/>
    <xf numFmtId="0" fontId="17" fillId="0" borderId="0" applyProtection="0">
      <alignment vertical="center"/>
    </xf>
    <xf numFmtId="0" fontId="21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 applyProtection="0"/>
    <xf numFmtId="0" fontId="21" fillId="0" borderId="0"/>
    <xf numFmtId="0" fontId="21" fillId="0" borderId="0"/>
    <xf numFmtId="0" fontId="17" fillId="0" borderId="0">
      <alignment vertical="center"/>
    </xf>
    <xf numFmtId="0" fontId="17" fillId="0" borderId="0" applyProtection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44" fillId="0" borderId="19" applyNumberFormat="0" applyFill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  <xf numFmtId="0" fontId="2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2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/>
    <xf numFmtId="0" fontId="52" fillId="0" borderId="0" applyNumberFormat="0" applyFill="0" applyBorder="0" applyAlignment="0" applyProtection="0">
      <alignment vertical="center"/>
    </xf>
    <xf numFmtId="0" fontId="35" fillId="0" borderId="0"/>
    <xf numFmtId="0" fontId="52" fillId="0" borderId="0" applyNumberFormat="0" applyFill="0" applyBorder="0" applyAlignment="0" applyProtection="0">
      <alignment vertical="center"/>
    </xf>
    <xf numFmtId="0" fontId="35" fillId="0" borderId="0"/>
    <xf numFmtId="0" fontId="52" fillId="0" borderId="0" applyNumberFormat="0" applyFill="0" applyBorder="0" applyAlignment="0" applyProtection="0">
      <alignment vertical="center"/>
    </xf>
    <xf numFmtId="0" fontId="5" fillId="0" borderId="0"/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51" fillId="42" borderId="0" applyNumberFormat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3" fillId="25" borderId="18" applyNumberFormat="0" applyAlignment="0" applyProtection="0">
      <alignment vertical="center"/>
    </xf>
    <xf numFmtId="0" fontId="48" fillId="30" borderId="22" applyNumberFormat="0" applyAlignment="0" applyProtection="0">
      <alignment vertical="center"/>
    </xf>
    <xf numFmtId="0" fontId="48" fillId="30" borderId="22" applyNumberFormat="0" applyAlignment="0" applyProtection="0">
      <alignment vertical="center"/>
    </xf>
    <xf numFmtId="0" fontId="48" fillId="30" borderId="22" applyNumberFormat="0" applyAlignment="0" applyProtection="0">
      <alignment vertical="center"/>
    </xf>
    <xf numFmtId="0" fontId="48" fillId="30" borderId="22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46" fillId="0" borderId="20" applyNumberFormat="0" applyFill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49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53" fillId="56" borderId="0" applyNumberFormat="0" applyBorder="0" applyAlignment="0" applyProtection="0">
      <alignment vertical="center"/>
    </xf>
    <xf numFmtId="0" fontId="53" fillId="56" borderId="0" applyNumberFormat="0" applyBorder="0" applyAlignment="0" applyProtection="0">
      <alignment vertical="center"/>
    </xf>
    <xf numFmtId="0" fontId="53" fillId="56" borderId="0" applyNumberFormat="0" applyBorder="0" applyAlignment="0" applyProtection="0">
      <alignment vertical="center"/>
    </xf>
    <xf numFmtId="0" fontId="53" fillId="56" borderId="0" applyNumberFormat="0" applyBorder="0" applyAlignment="0" applyProtection="0">
      <alignment vertical="center"/>
    </xf>
    <xf numFmtId="0" fontId="53" fillId="56" borderId="0" applyNumberFormat="0" applyBorder="0" applyAlignment="0" applyProtection="0">
      <alignment vertical="center"/>
    </xf>
    <xf numFmtId="0" fontId="53" fillId="56" borderId="0" applyNumberFormat="0" applyBorder="0" applyAlignment="0" applyProtection="0">
      <alignment vertical="center"/>
    </xf>
    <xf numFmtId="0" fontId="54" fillId="25" borderId="25" applyNumberFormat="0" applyAlignment="0" applyProtection="0">
      <alignment vertical="center"/>
    </xf>
    <xf numFmtId="0" fontId="54" fillId="25" borderId="25" applyNumberFormat="0" applyAlignment="0" applyProtection="0">
      <alignment vertical="center"/>
    </xf>
    <xf numFmtId="0" fontId="54" fillId="25" borderId="25" applyNumberFormat="0" applyAlignment="0" applyProtection="0">
      <alignment vertical="center"/>
    </xf>
    <xf numFmtId="0" fontId="54" fillId="25" borderId="25" applyNumberFormat="0" applyAlignment="0" applyProtection="0">
      <alignment vertical="center"/>
    </xf>
    <xf numFmtId="0" fontId="54" fillId="25" borderId="25" applyNumberFormat="0" applyAlignment="0" applyProtection="0">
      <alignment vertical="center"/>
    </xf>
    <xf numFmtId="0" fontId="54" fillId="25" borderId="25" applyNumberFormat="0" applyAlignment="0" applyProtection="0">
      <alignment vertical="center"/>
    </xf>
    <xf numFmtId="0" fontId="55" fillId="41" borderId="18" applyNumberFormat="0" applyAlignment="0" applyProtection="0">
      <alignment vertical="center"/>
    </xf>
    <xf numFmtId="0" fontId="55" fillId="41" borderId="18" applyNumberFormat="0" applyAlignment="0" applyProtection="0">
      <alignment vertical="center"/>
    </xf>
    <xf numFmtId="0" fontId="55" fillId="41" borderId="18" applyNumberFormat="0" applyAlignment="0" applyProtection="0">
      <alignment vertical="center"/>
    </xf>
    <xf numFmtId="0" fontId="55" fillId="41" borderId="18" applyNumberFormat="0" applyAlignment="0" applyProtection="0">
      <alignment vertical="center"/>
    </xf>
    <xf numFmtId="0" fontId="55" fillId="41" borderId="18" applyNumberFormat="0" applyAlignment="0" applyProtection="0">
      <alignment vertical="center"/>
    </xf>
    <xf numFmtId="0" fontId="55" fillId="41" borderId="18" applyNumberFormat="0" applyAlignment="0" applyProtection="0">
      <alignment vertical="center"/>
    </xf>
    <xf numFmtId="0" fontId="49" fillId="0" borderId="0"/>
    <xf numFmtId="0" fontId="49" fillId="0" borderId="0"/>
    <xf numFmtId="0" fontId="49" fillId="0" borderId="0">
      <alignment vertical="center"/>
    </xf>
    <xf numFmtId="0" fontId="17" fillId="54" borderId="24" applyNumberFormat="0" applyFont="0" applyAlignment="0" applyProtection="0">
      <alignment vertical="center"/>
    </xf>
    <xf numFmtId="0" fontId="17" fillId="54" borderId="24" applyNumberFormat="0" applyFont="0" applyAlignment="0" applyProtection="0">
      <alignment vertical="center"/>
    </xf>
    <xf numFmtId="0" fontId="17" fillId="54" borderId="24" applyNumberFormat="0" applyFont="0" applyAlignment="0" applyProtection="0">
      <alignment vertical="center"/>
    </xf>
    <xf numFmtId="0" fontId="17" fillId="54" borderId="24" applyNumberFormat="0" applyFont="0" applyAlignment="0" applyProtection="0">
      <alignment vertical="center"/>
    </xf>
    <xf numFmtId="0" fontId="17" fillId="54" borderId="24" applyNumberFormat="0" applyFont="0" applyAlignment="0" applyProtection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1" xfId="425" applyFont="1" applyBorder="1" applyAlignment="1">
      <alignment horizontal="center" vertical="center"/>
    </xf>
    <xf numFmtId="0" fontId="4" fillId="0" borderId="1" xfId="425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57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>
      <alignment vertical="center"/>
    </xf>
    <xf numFmtId="0" fontId="5" fillId="0" borderId="2" xfId="425" applyFont="1" applyBorder="1" applyAlignment="1">
      <alignment horizontal="left" vertical="center" wrapText="1"/>
    </xf>
    <xf numFmtId="0" fontId="6" fillId="0" borderId="0" xfId="415" applyNumberFormat="1" applyFont="1" applyFill="1" applyBorder="1" applyAlignment="1">
      <alignment horizontal="left" vertical="center" wrapText="1"/>
    </xf>
    <xf numFmtId="0" fontId="7" fillId="0" borderId="3" xfId="425" applyFont="1" applyBorder="1" applyAlignment="1">
      <alignment horizontal="center" vertical="center"/>
    </xf>
    <xf numFmtId="0" fontId="7" fillId="0" borderId="3" xfId="425" applyFont="1" applyBorder="1" applyAlignment="1">
      <alignment horizontal="center" vertical="center" wrapText="1"/>
    </xf>
    <xf numFmtId="0" fontId="7" fillId="0" borderId="4" xfId="425" applyFont="1" applyBorder="1" applyAlignment="1">
      <alignment horizontal="center" vertical="center"/>
    </xf>
    <xf numFmtId="0" fontId="7" fillId="0" borderId="5" xfId="425" applyFont="1" applyBorder="1" applyAlignment="1">
      <alignment horizontal="center" vertical="center"/>
    </xf>
    <xf numFmtId="0" fontId="7" fillId="0" borderId="6" xfId="425" applyFont="1" applyBorder="1" applyAlignment="1">
      <alignment horizontal="center" vertical="center"/>
    </xf>
    <xf numFmtId="0" fontId="7" fillId="0" borderId="6" xfId="425" applyFont="1" applyBorder="1" applyAlignment="1">
      <alignment horizontal="center" vertical="center" wrapText="1"/>
    </xf>
    <xf numFmtId="0" fontId="7" fillId="0" borderId="1" xfId="425" applyFont="1" applyBorder="1" applyAlignment="1">
      <alignment horizontal="center" vertical="center"/>
    </xf>
    <xf numFmtId="0" fontId="8" fillId="0" borderId="1" xfId="425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57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415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176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0" fillId="2" borderId="0" xfId="0" applyFill="1" applyAlignment="1">
      <alignment horizontal="left" vertical="center"/>
    </xf>
    <xf numFmtId="0" fontId="11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1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7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6" fontId="1" fillId="3" borderId="1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</cellXfs>
  <cellStyles count="570">
    <cellStyle name="常规" xfId="0" builtinId="0"/>
    <cellStyle name="货币[0]" xfId="1" builtinId="7"/>
    <cellStyle name="链接单元格 5" xfId="2"/>
    <cellStyle name="20% - 强调文字颜色 3" xfId="3" builtinId="38"/>
    <cellStyle name="汇总 6" xfId="4"/>
    <cellStyle name="输入" xfId="5" builtinId="20"/>
    <cellStyle name="货币" xfId="6" builtinId="4"/>
    <cellStyle name="常规 39" xfId="7"/>
    <cellStyle name="常规 44" xfId="8"/>
    <cellStyle name="60% - 着色 2" xfId="9"/>
    <cellStyle name="千位分隔[0]" xfId="10" builtinId="6"/>
    <cellStyle name="20% - 强调文字颜色 1 12 5" xfId="11"/>
    <cellStyle name="计算 2" xfId="12"/>
    <cellStyle name="40% - 强调文字颜色 3" xfId="13" builtinId="39"/>
    <cellStyle name="常规 26 2" xfId="14"/>
    <cellStyle name="差" xfId="15" builtinId="27"/>
    <cellStyle name="千位分隔" xfId="16" builtinId="3"/>
    <cellStyle name="60% - 强调文字颜色 3" xfId="17" builtinId="40"/>
    <cellStyle name="超链接" xfId="18" builtinId="8"/>
    <cellStyle name="百分比" xfId="19" builtinId="5"/>
    <cellStyle name="已访问的超链接" xfId="20" builtinId="9"/>
    <cellStyle name="常规 6" xfId="21"/>
    <cellStyle name="常规 12 2 2 3" xfId="22"/>
    <cellStyle name="注释" xfId="23" builtinId="10"/>
    <cellStyle name="60% - 强调文字颜色 2 3" xfId="24"/>
    <cellStyle name="20% - 强调文字颜色 4 5" xfId="25"/>
    <cellStyle name="?鹎%U龡&amp;H?_x0008__x001c__x001c_?_x0007__x0001__x0001_ 2" xfId="26"/>
    <cellStyle name="常规 12 2 2" xfId="27"/>
    <cellStyle name="60% - 强调文字颜色 2" xfId="28" builtinId="36"/>
    <cellStyle name="解释性文本 2 2" xfId="29"/>
    <cellStyle name="标题 4" xfId="30" builtinId="19"/>
    <cellStyle name="警告文本" xfId="31" builtinId="11"/>
    <cellStyle name="常规 4 2 2 3" xfId="32"/>
    <cellStyle name="常规 10 10 9" xfId="33"/>
    <cellStyle name="40% - 强调文字颜色 2 6" xfId="34"/>
    <cellStyle name="_ET_STYLE_NoName_00_ 3_表6其他结构减排_1" xfId="35"/>
    <cellStyle name="标题 4 2 2" xfId="36"/>
    <cellStyle name="20% - 强调文字颜色 2 3 17 9" xfId="37"/>
    <cellStyle name="_ET_STYLE_NoName_00_" xfId="38"/>
    <cellStyle name="常规 5 2" xfId="39"/>
    <cellStyle name="60% - 强调文字颜色 2 2 2" xfId="40"/>
    <cellStyle name="标题" xfId="41" builtinId="15"/>
    <cellStyle name="常规 49 2" xfId="42"/>
    <cellStyle name="解释性文本" xfId="43" builtinId="53"/>
    <cellStyle name="差 6" xfId="44"/>
    <cellStyle name="标题 1" xfId="45" builtinId="16"/>
    <cellStyle name=" 3]_x000d__x000a_Zoomed=1_x000d__x000a_Row=0_x000d__x000a_Column=0_x000d__x000a_Height=300_x000d__x000a_Width=300_x000d__x000a_FontName=細明體_x000d__x000a_FontStyle=0_x000d__x000a_FontSize=9_x000d__x000a_PrtFontName=Co 2" xfId="46"/>
    <cellStyle name="常规 6 3" xfId="47"/>
    <cellStyle name="20% - 强调文字颜色 1 4 7 6 2" xfId="48"/>
    <cellStyle name="标题 2" xfId="49" builtinId="17"/>
    <cellStyle name="常规 4 2 2 2" xfId="50"/>
    <cellStyle name="_ET_STYLE_NoName_00_ 3" xfId="51"/>
    <cellStyle name="60% - 强调文字颜色 1" xfId="52" builtinId="32"/>
    <cellStyle name="标题 3" xfId="53" builtinId="18"/>
    <cellStyle name="货币[0] 2" xfId="54"/>
    <cellStyle name="60% - 强调文字颜色 4" xfId="55" builtinId="44"/>
    <cellStyle name="输出" xfId="56" builtinId="21"/>
    <cellStyle name="常规 26" xfId="57"/>
    <cellStyle name="常规 31" xfId="58"/>
    <cellStyle name="计算" xfId="59" builtinId="22"/>
    <cellStyle name="40% - 强调文字颜色 4 2" xfId="60"/>
    <cellStyle name="检查单元格" xfId="61" builtinId="23"/>
    <cellStyle name="常规 8 3" xfId="62"/>
    <cellStyle name="20% - 强调文字颜色 6" xfId="63" builtinId="50"/>
    <cellStyle name="强调文字颜色 2" xfId="64" builtinId="33"/>
    <cellStyle name="链接单元格" xfId="65" builtinId="24"/>
    <cellStyle name="40% - 强调文字颜色 6 5" xfId="66"/>
    <cellStyle name="汇总" xfId="67" builtinId="25"/>
    <cellStyle name="20% - 强调文字颜色 1 4 17 3" xfId="68"/>
    <cellStyle name="好" xfId="69" builtinId="26"/>
    <cellStyle name="标题 5 17 3" xfId="70"/>
    <cellStyle name="20% - 强调文字颜色 3 3" xfId="71"/>
    <cellStyle name="适中" xfId="72" builtinId="28"/>
    <cellStyle name="常规 8 2" xfId="73"/>
    <cellStyle name="20% - 强调文字颜色 5" xfId="74" builtinId="46"/>
    <cellStyle name="强调文字颜色 1" xfId="75" builtinId="29"/>
    <cellStyle name="链接单元格 3" xfId="76"/>
    <cellStyle name="常规 4_表10其他行业结构减排" xfId="77"/>
    <cellStyle name="20% - 强调文字颜色 1" xfId="78" builtinId="30"/>
    <cellStyle name="强调文字颜色 1 6" xfId="79"/>
    <cellStyle name="40% - 强调文字颜色 1" xfId="80" builtinId="31"/>
    <cellStyle name="链接单元格 4" xfId="81"/>
    <cellStyle name="20% - 强调文字颜色 2" xfId="82" builtinId="34"/>
    <cellStyle name="40% - 强调文字颜色 2" xfId="83" builtinId="35"/>
    <cellStyle name="强调文字颜色 3" xfId="84" builtinId="37"/>
    <cellStyle name="强调文字颜色 4" xfId="85" builtinId="41"/>
    <cellStyle name="20% - 强调文字颜色 1 3" xfId="86"/>
    <cellStyle name="_ET_STYLE_NoName_00__表7其他SO2管理减排" xfId="87"/>
    <cellStyle name="链接单元格 6" xfId="88"/>
    <cellStyle name="20% - 强调文字颜色 4" xfId="89" builtinId="42"/>
    <cellStyle name="计算 3" xfId="90"/>
    <cellStyle name="常规 10 10 10" xfId="91"/>
    <cellStyle name="40% - 强调文字颜色 4" xfId="92" builtinId="43"/>
    <cellStyle name="强调文字颜色 5" xfId="93" builtinId="45"/>
    <cellStyle name="计算 4" xfId="94"/>
    <cellStyle name="40% - 强调文字颜色 5" xfId="95" builtinId="47"/>
    <cellStyle name="常规 48 2" xfId="96"/>
    <cellStyle name="60% - 强调文字颜色 5" xfId="97" builtinId="48"/>
    <cellStyle name="强调文字颜色 6" xfId="98" builtinId="49"/>
    <cellStyle name="计算 5" xfId="99"/>
    <cellStyle name="标题 5 17 3 2" xfId="100"/>
    <cellStyle name="40% - 强调文字颜色 6" xfId="101" builtinId="51"/>
    <cellStyle name="标题 2 6 10 10 2" xfId="102"/>
    <cellStyle name="常规 3 10 9 2" xfId="103"/>
    <cellStyle name="60% - 强调文字颜色 6" xfId="104" builtinId="52"/>
    <cellStyle name="40% - 强调文字颜色 6 6" xfId="105"/>
    <cellStyle name=" 3]_x000d__x000a_Zoomed=1_x000d__x000a_Row=0_x000d__x000a_Column=0_x000d__x000a_Height=300_x000d__x000a_Width=300_x000d__x000a_FontName=細明體_x000d__x000a_FontStyle=0_x000d__x000a_FontSize=9_x000d__x000a_PrtFontName=Co 2 2" xfId="106"/>
    <cellStyle name=" 3]_x000d__x000a_Zoomed=1_x000d__x000a_Row=0_x000d__x000a_Column=0_x000d__x000a_Height=300_x000d__x000a_Width=300_x000d__x000a_FontName=細明體_x000d__x000a_FontStyle=0_x000d__x000a_FontSize=9_x000d__x000a_PrtFontName=Co 2 3" xfId="107"/>
    <cellStyle name="?鹎%U龡&amp;H?_x0008__x001c__x001c_?_x0007__x0001__x0001_" xfId="108"/>
    <cellStyle name="强调文字颜色 2 2" xfId="109"/>
    <cellStyle name="@ET_Style?CF_Style_1" xfId="110"/>
    <cellStyle name="常规 17" xfId="111"/>
    <cellStyle name="常规 22" xfId="112"/>
    <cellStyle name="常规 2 10 5" xfId="113"/>
    <cellStyle name="_ET_STYLE_NoName_00_ 3 2" xfId="114"/>
    <cellStyle name="常规 18" xfId="115"/>
    <cellStyle name="常规 23" xfId="116"/>
    <cellStyle name="_ET_STYLE_NoName_00_ 3 3" xfId="117"/>
    <cellStyle name="_ET_STYLE_NoName_00_ 3 31" xfId="118"/>
    <cellStyle name="标题 1 2 2" xfId="119"/>
    <cellStyle name="_ET_STYLE_NoName_00_ 3_表12水泥全口径" xfId="120"/>
    <cellStyle name="40% - 强调文字颜色 1 6 5 10" xfId="121"/>
    <cellStyle name="常规 4" xfId="122"/>
    <cellStyle name="20% - 强调文字颜色 1 12 5 2" xfId="123"/>
    <cellStyle name="20% - 强调文字颜色 2 4 6 10 2" xfId="124"/>
    <cellStyle name="标题 3 2 7 9" xfId="125"/>
    <cellStyle name="20% - 强调文字颜色 4 3" xfId="126"/>
    <cellStyle name="40% - 强调文字颜色 1 6 5 10 2" xfId="127"/>
    <cellStyle name="常规 4 2" xfId="128"/>
    <cellStyle name="20% - 强调文字颜色 1 12 5 2 2" xfId="129"/>
    <cellStyle name="20% - 强调文字颜色 2 4 6 10 2 2" xfId="130"/>
    <cellStyle name="标题 3 2 7 9 2" xfId="131"/>
    <cellStyle name="常规 5" xfId="132"/>
    <cellStyle name="60% - 强调文字颜色 2 2" xfId="133"/>
    <cellStyle name="20% - 强调文字颜色 4 4" xfId="134"/>
    <cellStyle name="20% - 强调文字颜色 1 12 5 3" xfId="135"/>
    <cellStyle name="20% - 强调文字颜色 1 2" xfId="136"/>
    <cellStyle name="20% - 强调文字颜色 1 2 15 10 2" xfId="137"/>
    <cellStyle name="标题 6 18 9 2" xfId="138"/>
    <cellStyle name="40% - 强调文字颜色 5 4 20 7" xfId="139"/>
    <cellStyle name="60% - 强调文字颜色 1 6 14 8" xfId="140"/>
    <cellStyle name="Normal" xfId="141"/>
    <cellStyle name="20% - 强调文字颜色 1 2 10 4" xfId="142"/>
    <cellStyle name="20% - 强调文字颜色 1 2 15 10 2 2" xfId="143"/>
    <cellStyle name="标题 6 18 9 2 2" xfId="144"/>
    <cellStyle name="40% - 强调文字颜色 5 4 20 7 2" xfId="145"/>
    <cellStyle name="60% - 强调文字颜色 1 6 14 8 2" xfId="146"/>
    <cellStyle name="20% - 强调文字颜色 1 2 10 4 2" xfId="147"/>
    <cellStyle name="20% - 强调文字颜色 2 4 6 11" xfId="148"/>
    <cellStyle name="20% - 强调文字颜色 1 2 15 7 2" xfId="149"/>
    <cellStyle name="20% - 强调文字颜色 1 2 15 7 2 2" xfId="150"/>
    <cellStyle name="20% - 强调文字颜色 5 3" xfId="151"/>
    <cellStyle name="20% - 强调文字颜色 2 4 6 11 2" xfId="152"/>
    <cellStyle name="20% - 强调文字颜色 2 3 8 9 2" xfId="153"/>
    <cellStyle name="20% - 强调文字颜色 1 2 16 2 2" xfId="154"/>
    <cellStyle name="20% - 强调文字颜色 1 2 16 2 2 2" xfId="155"/>
    <cellStyle name="常规 10 10 4" xfId="156"/>
    <cellStyle name="20% - 强调文字颜色 1 2 2" xfId="157"/>
    <cellStyle name="60% - 强调文字颜色 4 4" xfId="158"/>
    <cellStyle name="20% - 强调文字颜色 1 22 5 2" xfId="159"/>
    <cellStyle name="20% - 强调文字颜色 6 6" xfId="160"/>
    <cellStyle name="常规 65" xfId="161"/>
    <cellStyle name="常规 70" xfId="162"/>
    <cellStyle name="20% - 强调文字颜色 1 22 5 2 2" xfId="163"/>
    <cellStyle name="20% - 强调文字颜色 1 26 6" xfId="164"/>
    <cellStyle name="20% - 强调文字颜色 2 6" xfId="165"/>
    <cellStyle name="20% - 强调文字颜色 1 3 3 7 2" xfId="166"/>
    <cellStyle name="20% - 强调文字颜色 1 3 6 4 2" xfId="167"/>
    <cellStyle name="警告文本 4" xfId="168"/>
    <cellStyle name="常规 74" xfId="169"/>
    <cellStyle name="20% - 强调文字颜色 1 3 6 4 2 2" xfId="170"/>
    <cellStyle name="汇总 4" xfId="171"/>
    <cellStyle name="20% - 强调文字颜色 1 3 6 5 2" xfId="172"/>
    <cellStyle name="60% - 强调文字颜色 5 26" xfId="173"/>
    <cellStyle name="20% - 强调文字颜色 1 3 6 5 2 2" xfId="174"/>
    <cellStyle name="60% - 强调文字颜色 5 26 2" xfId="175"/>
    <cellStyle name="20% - 强调文字颜色 1 4" xfId="176"/>
    <cellStyle name="好 2" xfId="177"/>
    <cellStyle name="20% - 强调文字颜色 1 4 17 3 2" xfId="178"/>
    <cellStyle name="40% - 强调文字颜色 1 3 12 10" xfId="179"/>
    <cellStyle name="20% - 强调文字颜色 1 5" xfId="180"/>
    <cellStyle name="20% - 强调文字颜色 1 4 8 7 2" xfId="181"/>
    <cellStyle name="标题 6" xfId="182"/>
    <cellStyle name="20% - 强调文字颜色 1 4 8 7 2 2" xfId="183"/>
    <cellStyle name="常规 15 2" xfId="184"/>
    <cellStyle name="20% - 强调文字颜色 1 5 17 7 2" xfId="185"/>
    <cellStyle name="20% - 强调文字颜色 4 10 2" xfId="186"/>
    <cellStyle name="20% - 强调文字颜色 1 5 17 7 2 2" xfId="187"/>
    <cellStyle name="20% - 强调文字颜色 1 5 24 2" xfId="188"/>
    <cellStyle name="标题 2 6" xfId="189"/>
    <cellStyle name="20% - 强调文字颜色 1 5 24 2 2" xfId="190"/>
    <cellStyle name="好 3" xfId="191"/>
    <cellStyle name="20% - 强调文字颜色 1 6" xfId="192"/>
    <cellStyle name="常规 66" xfId="193"/>
    <cellStyle name="常规 71" xfId="194"/>
    <cellStyle name="20% - 强调文字颜色 1 6 16 5" xfId="195"/>
    <cellStyle name="20% - 强调文字颜色 1 6 16 5 2" xfId="196"/>
    <cellStyle name="20% - 强调文字颜色 2 2" xfId="197"/>
    <cellStyle name="20% - 强调文字颜色 2 2 2" xfId="198"/>
    <cellStyle name="强调文字颜色 3 4" xfId="199"/>
    <cellStyle name="常规 2 11" xfId="200"/>
    <cellStyle name="20% - 强调文字颜色 2 27 4" xfId="201"/>
    <cellStyle name="20% - 强调文字颜色 2 3" xfId="202"/>
    <cellStyle name="差 5" xfId="203"/>
    <cellStyle name="20% - 强调文字颜色 2 3 8 9 2 2" xfId="204"/>
    <cellStyle name="20% - 强调文字颜色 2 4" xfId="205"/>
    <cellStyle name="20% - 强调文字颜色 2 4 19 2" xfId="206"/>
    <cellStyle name="常规 10 2 22 8" xfId="207"/>
    <cellStyle name="20% - 强调文字颜色 2 4 21" xfId="208"/>
    <cellStyle name="40% - 强调文字颜色 4 5" xfId="209"/>
    <cellStyle name="20% - 强调文字颜色 2 4 22 3 2" xfId="210"/>
    <cellStyle name="20% - 强调文字颜色 2 5" xfId="211"/>
    <cellStyle name="20% - 强调文字颜色 3 2" xfId="212"/>
    <cellStyle name="20% - 强调文字颜色 3 2 2" xfId="213"/>
    <cellStyle name="60% - 强调文字颜色 1 2" xfId="214"/>
    <cellStyle name="20% - 强调文字颜色 3 4" xfId="215"/>
    <cellStyle name="20% - 强调文字颜色 3 5" xfId="216"/>
    <cellStyle name="常规 3 2 8" xfId="217"/>
    <cellStyle name="60% - 强调文字颜色 1 3" xfId="218"/>
    <cellStyle name="60% - 强调文字颜色 1 4" xfId="219"/>
    <cellStyle name="20% - 强调文字颜色 3 6" xfId="220"/>
    <cellStyle name="差 4" xfId="221"/>
    <cellStyle name="20% - 强调文字颜色 3 6 22 2 2" xfId="222"/>
    <cellStyle name="20% - 强调文字颜色 3 6 7 8" xfId="223"/>
    <cellStyle name="常规 15" xfId="224"/>
    <cellStyle name="常规 20" xfId="225"/>
    <cellStyle name="20% - 强调文字颜色 4 10" xfId="226"/>
    <cellStyle name="常规 3" xfId="227"/>
    <cellStyle name="20% - 强调文字颜色 4 2" xfId="228"/>
    <cellStyle name="常规 3 2" xfId="229"/>
    <cellStyle name="20% - 强调文字颜色 4 2 2" xfId="230"/>
    <cellStyle name="20% - 强调文字颜色 4 2 7 9" xfId="231"/>
    <cellStyle name="60% - 强调文字颜色 6 4" xfId="232"/>
    <cellStyle name="20% - 强调文字颜色 4 2 7 9 2" xfId="233"/>
    <cellStyle name="常规 7" xfId="234"/>
    <cellStyle name="60% - 强调文字颜色 2 4" xfId="235"/>
    <cellStyle name="20% - 强调文字颜色 4 6" xfId="236"/>
    <cellStyle name="20% - 强调文字颜色 5 2" xfId="237"/>
    <cellStyle name="20% - 强调文字颜色 5 2 2" xfId="238"/>
    <cellStyle name="常规 10 2 2 2 3" xfId="239"/>
    <cellStyle name="好 63" xfId="240"/>
    <cellStyle name="常规 2 40" xfId="241"/>
    <cellStyle name="60% - 强调文字颜色 3 2" xfId="242"/>
    <cellStyle name="20% - 强调文字颜色 5 4" xfId="243"/>
    <cellStyle name="好 2 2 2" xfId="244"/>
    <cellStyle name="常规 2 3_表1电力减排项目表_3" xfId="245"/>
    <cellStyle name="60% - 强调文字颜色 3 3" xfId="246"/>
    <cellStyle name="20% - 强调文字颜色 5 5" xfId="247"/>
    <cellStyle name="60% - 强调文字颜色 3 4" xfId="248"/>
    <cellStyle name="20% - 强调文字颜色 5 6" xfId="249"/>
    <cellStyle name="常规 8 3 2" xfId="250"/>
    <cellStyle name="20% - 强调文字颜色 6 2" xfId="251"/>
    <cellStyle name="40% - 强调文字颜色 4 4" xfId="252"/>
    <cellStyle name="20% - 强调文字颜色 6 2 2" xfId="253"/>
    <cellStyle name="20% - 强调文字颜色 6 3" xfId="254"/>
    <cellStyle name="60% - 强调文字颜色 4 2" xfId="255"/>
    <cellStyle name="20% - 强调文字颜色 6 4" xfId="256"/>
    <cellStyle name="60% - 强调文字颜色 4 3" xfId="257"/>
    <cellStyle name="40% - 强调文字颜色 5 2 2" xfId="258"/>
    <cellStyle name="20% - 强调文字颜色 6 5" xfId="259"/>
    <cellStyle name="常规 10 5" xfId="260"/>
    <cellStyle name="40% - 强调文字颜色 1 2" xfId="261"/>
    <cellStyle name="40% - 强调文字颜色 1 2 2" xfId="262"/>
    <cellStyle name="40% - 强调文字颜色 1 3" xfId="263"/>
    <cellStyle name="40% - 强调文字颜色 1 4" xfId="264"/>
    <cellStyle name="40% - 强调文字颜色 1 5" xfId="265"/>
    <cellStyle name="40% - 强调文字颜色 1 6" xfId="266"/>
    <cellStyle name="常规 10 10 5" xfId="267"/>
    <cellStyle name="40% - 强调文字颜色 2 2" xfId="268"/>
    <cellStyle name="40% - 强调文字颜色 2 2 2" xfId="269"/>
    <cellStyle name="常规 10 10 6" xfId="270"/>
    <cellStyle name="40% - 强调文字颜色 2 3" xfId="271"/>
    <cellStyle name="常规 10 10 7" xfId="272"/>
    <cellStyle name="40% - 强调文字颜色 2 4" xfId="273"/>
    <cellStyle name="常规 10 10 8" xfId="274"/>
    <cellStyle name="40% - 强调文字颜色 2 5" xfId="275"/>
    <cellStyle name="计算 2 2" xfId="276"/>
    <cellStyle name="常规 12 5" xfId="277"/>
    <cellStyle name="40% - 强调文字颜色 3 2" xfId="278"/>
    <cellStyle name="40% - 强调文字颜色 3 2 2" xfId="279"/>
    <cellStyle name="40% - 强调文字颜色 3 3" xfId="280"/>
    <cellStyle name="40% - 强调文字颜色 3 4" xfId="281"/>
    <cellStyle name="40% - 强调文字颜色 3 5" xfId="282"/>
    <cellStyle name="40% - 强调文字颜色 3 6" xfId="283"/>
    <cellStyle name="检查单元格 2" xfId="284"/>
    <cellStyle name="标题 4 4" xfId="285"/>
    <cellStyle name="40% - 强调文字颜色 4 2 2" xfId="286"/>
    <cellStyle name="40% - 强调文字颜色 4 3" xfId="287"/>
    <cellStyle name="40% - 强调文字颜色 4 6" xfId="288"/>
    <cellStyle name="40% - 强调文字颜色 5 2" xfId="289"/>
    <cellStyle name="40% - 强调文字颜色 5 3" xfId="290"/>
    <cellStyle name="40% - 强调文字颜色 5 4" xfId="291"/>
    <cellStyle name="常规 41 2 2" xfId="292"/>
    <cellStyle name="40% - 强调文字颜色 5 5" xfId="293"/>
    <cellStyle name="注释 2 2" xfId="294"/>
    <cellStyle name="40% - 强调文字颜色 5 6" xfId="295"/>
    <cellStyle name="40% - 强调文字颜色 6 2" xfId="296"/>
    <cellStyle name="40% - 强调文字颜色 6 2 2" xfId="297"/>
    <cellStyle name="常规 15 6" xfId="298"/>
    <cellStyle name="40% - 强调文字颜色 6 3" xfId="299"/>
    <cellStyle name="40% - 强调文字颜色 6 4" xfId="300"/>
    <cellStyle name="60% - 强调文字颜色 4 2 2" xfId="301"/>
    <cellStyle name="40% - 强调文字颜色 6 6 6 2" xfId="302"/>
    <cellStyle name="60% - 强调文字颜色 1 2 2" xfId="303"/>
    <cellStyle name="警告文本 2 2" xfId="304"/>
    <cellStyle name="常规 67 2" xfId="305"/>
    <cellStyle name="常规 72 2" xfId="306"/>
    <cellStyle name="60% - 强调文字颜色 1 5" xfId="307"/>
    <cellStyle name="60% - 强调文字颜色 1 6" xfId="308"/>
    <cellStyle name="常规 8" xfId="309"/>
    <cellStyle name="60% - 强调文字颜色 2 5" xfId="310"/>
    <cellStyle name="常规 9" xfId="311"/>
    <cellStyle name="60% - 强调文字颜色 2 6" xfId="312"/>
    <cellStyle name="常规 2 40 2" xfId="313"/>
    <cellStyle name="60% - 强调文字颜色 3 2 2" xfId="314"/>
    <cellStyle name="60% - 强调文字颜色 3 5" xfId="315"/>
    <cellStyle name="常规 19 2 2" xfId="316"/>
    <cellStyle name="60% - 强调文字颜色 3 6" xfId="317"/>
    <cellStyle name="60% - 强调文字颜色 4 5" xfId="318"/>
    <cellStyle name="60% - 强调文字颜色 4 6" xfId="319"/>
    <cellStyle name="60% - 强调文字颜色 5 2" xfId="320"/>
    <cellStyle name="60% - 强调文字颜色 5 2 2" xfId="321"/>
    <cellStyle name="60% - 强调文字颜色 5 26 8 2" xfId="322"/>
    <cellStyle name="60% - 强调文字颜色 5 3" xfId="323"/>
    <cellStyle name="60% - 强调文字颜色 5 4" xfId="324"/>
    <cellStyle name="常规 76 2" xfId="325"/>
    <cellStyle name="60% - 强调文字颜色 5 5" xfId="326"/>
    <cellStyle name="60% - 强调文字颜色 5 6" xfId="327"/>
    <cellStyle name="标题 2 6 10 10 2 2" xfId="328"/>
    <cellStyle name="60% - 强调文字颜色 6 2" xfId="329"/>
    <cellStyle name="60% - 强调文字颜色 6 2 2" xfId="330"/>
    <cellStyle name="60% - 强调文字颜色 6 3" xfId="331"/>
    <cellStyle name="60% - 强调文字颜色 6 5" xfId="332"/>
    <cellStyle name="60% - 强调文字颜色 6 6" xfId="333"/>
    <cellStyle name="常规 46" xfId="334"/>
    <cellStyle name="常规 51" xfId="335"/>
    <cellStyle name="标题 1 2" xfId="336"/>
    <cellStyle name="常规 47" xfId="337"/>
    <cellStyle name="常规 52" xfId="338"/>
    <cellStyle name="标题 1 3" xfId="339"/>
    <cellStyle name="常规 48" xfId="340"/>
    <cellStyle name="常规 53" xfId="341"/>
    <cellStyle name="标题 1 4" xfId="342"/>
    <cellStyle name="常规 49" xfId="343"/>
    <cellStyle name="常规 54" xfId="344"/>
    <cellStyle name="标题 1 5" xfId="345"/>
    <cellStyle name="常规 55" xfId="346"/>
    <cellStyle name="常规 60" xfId="347"/>
    <cellStyle name="常规 17 2" xfId="348"/>
    <cellStyle name="常规 22 2" xfId="349"/>
    <cellStyle name="标题 1 6" xfId="350"/>
    <cellStyle name="标题 2 2" xfId="351"/>
    <cellStyle name="标题 2 2 2" xfId="352"/>
    <cellStyle name="标题 2 3" xfId="353"/>
    <cellStyle name="常规 10 2 2 11 2" xfId="354"/>
    <cellStyle name="标题 2 4" xfId="355"/>
    <cellStyle name="标题 2 5" xfId="356"/>
    <cellStyle name="标题 2 5 7 8" xfId="357"/>
    <cellStyle name="标题 3 2" xfId="358"/>
    <cellStyle name="标题 3 2 2" xfId="359"/>
    <cellStyle name="好 5" xfId="360"/>
    <cellStyle name="标题 3 3" xfId="361"/>
    <cellStyle name="标题 3 4" xfId="362"/>
    <cellStyle name="标题 3 5" xfId="363"/>
    <cellStyle name="常规 19 2" xfId="364"/>
    <cellStyle name="标题 3 6" xfId="365"/>
    <cellStyle name="标题 4 2" xfId="366"/>
    <cellStyle name="汇总 2 2" xfId="367"/>
    <cellStyle name="标题 4 3" xfId="368"/>
    <cellStyle name="检查单元格 3" xfId="369"/>
    <cellStyle name="标题 4 5" xfId="370"/>
    <cellStyle name="检查单元格 4" xfId="371"/>
    <cellStyle name="常规 30 2" xfId="372"/>
    <cellStyle name="标题 4 6" xfId="373"/>
    <cellStyle name="标题 5" xfId="374"/>
    <cellStyle name="强调文字颜色 1 4" xfId="375"/>
    <cellStyle name="标题 5 2" xfId="376"/>
    <cellStyle name="标题 7" xfId="377"/>
    <cellStyle name="常规 10 2" xfId="378"/>
    <cellStyle name="标题 8" xfId="379"/>
    <cellStyle name="标题 9" xfId="380"/>
    <cellStyle name="差 2" xfId="381"/>
    <cellStyle name="解释性文本 5" xfId="382"/>
    <cellStyle name="差 2 2" xfId="383"/>
    <cellStyle name="差 3" xfId="384"/>
    <cellStyle name="解释性文本 6" xfId="385"/>
    <cellStyle name="常规 16 2" xfId="386"/>
    <cellStyle name="常规 10" xfId="387"/>
    <cellStyle name="常规 16 3" xfId="388"/>
    <cellStyle name="常规 11" xfId="389"/>
    <cellStyle name="常规 10 10" xfId="390"/>
    <cellStyle name="常规 11 2" xfId="391"/>
    <cellStyle name="常规 10 10 2" xfId="392"/>
    <cellStyle name="常规 10 10 3" xfId="393"/>
    <cellStyle name="常规 10 2 2" xfId="394"/>
    <cellStyle name="常规 13 3" xfId="395"/>
    <cellStyle name="常规 10 2 2 11" xfId="396"/>
    <cellStyle name="常规 10 2 2 2" xfId="397"/>
    <cellStyle name="常规 10 2 2 2 10" xfId="398"/>
    <cellStyle name="常规 10 2 2 2 2" xfId="399"/>
    <cellStyle name="常规 10 2 2 2 2 5" xfId="400"/>
    <cellStyle name="常规 10 2 2 2_表12水泥全口径 " xfId="401"/>
    <cellStyle name="常规 10 2 2 8" xfId="402"/>
    <cellStyle name="常规 10 2 2 8 2" xfId="403"/>
    <cellStyle name="常规 10 2 2_1-承德2012年大气污染物减排核算表核算表-2013-2" xfId="404"/>
    <cellStyle name="常规 10 28 2 2 2 2" xfId="405"/>
    <cellStyle name="常规 10 28 3" xfId="406"/>
    <cellStyle name="常规 10 28 3 2" xfId="407"/>
    <cellStyle name="常规 12" xfId="408"/>
    <cellStyle name="常规 4 5" xfId="409"/>
    <cellStyle name="常规 12 11 2 15" xfId="410"/>
    <cellStyle name="常规 12 4" xfId="411"/>
    <cellStyle name="常规 12_2014年大气主要污染物总量减排核算表（中铁）" xfId="412"/>
    <cellStyle name="常规 13" xfId="413"/>
    <cellStyle name="常规 13 2" xfId="414"/>
    <cellStyle name="常规 2 10 2" xfId="415"/>
    <cellStyle name="常规 14" xfId="416"/>
    <cellStyle name="常规 2 10 2 2" xfId="417"/>
    <cellStyle name="常规 14 2" xfId="418"/>
    <cellStyle name="常规 14 3" xfId="419"/>
    <cellStyle name="常规 15 4" xfId="420"/>
    <cellStyle name="常规 16" xfId="421"/>
    <cellStyle name="常规 21" xfId="422"/>
    <cellStyle name="常规 19" xfId="423"/>
    <cellStyle name="常规 24" xfId="424"/>
    <cellStyle name="常规 2" xfId="425"/>
    <cellStyle name="强调文字颜色 3 3" xfId="426"/>
    <cellStyle name="常规 2 10" xfId="427"/>
    <cellStyle name="常规 2 14" xfId="428"/>
    <cellStyle name="常规 2 18 3 2 2" xfId="429"/>
    <cellStyle name="常规 2 2" xfId="430"/>
    <cellStyle name="常规 37" xfId="431"/>
    <cellStyle name="常规 42" xfId="432"/>
    <cellStyle name="常规 2 2 2" xfId="433"/>
    <cellStyle name="常规 37 2" xfId="434"/>
    <cellStyle name="常规 2 2 2 2" xfId="435"/>
    <cellStyle name="常规 38" xfId="436"/>
    <cellStyle name="常规 43" xfId="437"/>
    <cellStyle name="常规 2 2 3" xfId="438"/>
    <cellStyle name="常规 2 3" xfId="439"/>
    <cellStyle name="常规 2 3 2" xfId="440"/>
    <cellStyle name="常规 2 3 3" xfId="441"/>
    <cellStyle name="常规 2 4" xfId="442"/>
    <cellStyle name="常规 2 4 2" xfId="443"/>
    <cellStyle name="常规 2 4 3" xfId="444"/>
    <cellStyle name="常规 2 5" xfId="445"/>
    <cellStyle name="常规 2 6" xfId="446"/>
    <cellStyle name="常规 2_表10其他行业结构减排" xfId="447"/>
    <cellStyle name="常规 56" xfId="448"/>
    <cellStyle name="常规 61" xfId="449"/>
    <cellStyle name="常规 22 3" xfId="450"/>
    <cellStyle name="常规 25" xfId="451"/>
    <cellStyle name="常规 30" xfId="452"/>
    <cellStyle name="常规 27" xfId="453"/>
    <cellStyle name="常规 32" xfId="454"/>
    <cellStyle name="常规 28" xfId="455"/>
    <cellStyle name="常规 33" xfId="456"/>
    <cellStyle name="常规 29" xfId="457"/>
    <cellStyle name="常规 34" xfId="458"/>
    <cellStyle name="常规 29 2" xfId="459"/>
    <cellStyle name="常规 3 10 9" xfId="460"/>
    <cellStyle name="常规 3 9" xfId="461"/>
    <cellStyle name="常规 35" xfId="462"/>
    <cellStyle name="常规 40" xfId="463"/>
    <cellStyle name="常规 35 2" xfId="464"/>
    <cellStyle name="常规 36" xfId="465"/>
    <cellStyle name="常规 41" xfId="466"/>
    <cellStyle name="常规 36 2" xfId="467"/>
    <cellStyle name="常规 41 2" xfId="468"/>
    <cellStyle name="常规 4 2 2" xfId="469"/>
    <cellStyle name="常规 4 4" xfId="470"/>
    <cellStyle name="常规 4 3" xfId="471"/>
    <cellStyle name="常规 4 3 2" xfId="472"/>
    <cellStyle name="常规 4 3 3" xfId="473"/>
    <cellStyle name="常规 4 3 3 2" xfId="474"/>
    <cellStyle name="常规 4 3 4" xfId="475"/>
    <cellStyle name="常规 4 6" xfId="476"/>
    <cellStyle name="常规 41 3" xfId="477"/>
    <cellStyle name="常规 43 2" xfId="478"/>
    <cellStyle name="常规 44 2" xfId="479"/>
    <cellStyle name="常规 45" xfId="480"/>
    <cellStyle name="常规 50" xfId="481"/>
    <cellStyle name="解释性文本 4" xfId="482"/>
    <cellStyle name="常规 45 2" xfId="483"/>
    <cellStyle name="汇总 3" xfId="484"/>
    <cellStyle name="常规 47 2" xfId="485"/>
    <cellStyle name="常规 57" xfId="486"/>
    <cellStyle name="常规 6 2" xfId="487"/>
    <cellStyle name="常规 63" xfId="488"/>
    <cellStyle name="常规 64" xfId="489"/>
    <cellStyle name="警告文本 2" xfId="490"/>
    <cellStyle name="常规 67" xfId="491"/>
    <cellStyle name="常规 72" xfId="492"/>
    <cellStyle name="警告文本 3" xfId="493"/>
    <cellStyle name="常规 73" xfId="494"/>
    <cellStyle name="警告文本 5" xfId="495"/>
    <cellStyle name="常规 75" xfId="496"/>
    <cellStyle name="警告文本 6" xfId="497"/>
    <cellStyle name="常规 76" xfId="498"/>
    <cellStyle name="好 2 2" xfId="499"/>
    <cellStyle name="好 4" xfId="500"/>
    <cellStyle name="好 6" xfId="501"/>
    <cellStyle name="汇总 2" xfId="502"/>
    <cellStyle name="汇总 5" xfId="503"/>
    <cellStyle name="计算 6" xfId="504"/>
    <cellStyle name="检查单元格 2 2" xfId="505"/>
    <cellStyle name="检查单元格 5" xfId="506"/>
    <cellStyle name="检查单元格 5 20 5 2" xfId="507"/>
    <cellStyle name="检查单元格 6" xfId="508"/>
    <cellStyle name="解释性文本 2" xfId="509"/>
    <cellStyle name="解释性文本 3" xfId="510"/>
    <cellStyle name="链接单元格 2" xfId="511"/>
    <cellStyle name="链接单元格 2 2" xfId="512"/>
    <cellStyle name="强调文字颜色 1 2" xfId="513"/>
    <cellStyle name="强调文字颜色 1 2 2" xfId="514"/>
    <cellStyle name="强调文字颜色 1 3" xfId="515"/>
    <cellStyle name="强调文字颜色 1 5" xfId="516"/>
    <cellStyle name="强调文字颜色 2 2 2" xfId="517"/>
    <cellStyle name="强调文字颜色 2 3" xfId="518"/>
    <cellStyle name="强调文字颜色 2 4" xfId="519"/>
    <cellStyle name="强调文字颜色 2 5" xfId="520"/>
    <cellStyle name="强调文字颜色 2 6" xfId="521"/>
    <cellStyle name="强调文字颜色 3 2" xfId="522"/>
    <cellStyle name="强调文字颜色 3 2 2" xfId="523"/>
    <cellStyle name="强调文字颜色 3 5" xfId="524"/>
    <cellStyle name="强调文字颜色 3 6" xfId="525"/>
    <cellStyle name="强调文字颜色 4 2" xfId="526"/>
    <cellStyle name="强调文字颜色 4 2 2" xfId="527"/>
    <cellStyle name="强调文字颜色 4 3" xfId="528"/>
    <cellStyle name="强调文字颜色 4 4" xfId="529"/>
    <cellStyle name="强调文字颜色 4 5" xfId="530"/>
    <cellStyle name="强调文字颜色 4 6" xfId="531"/>
    <cellStyle name="强调文字颜色 5 2" xfId="532"/>
    <cellStyle name="强调文字颜色 5 2 2" xfId="533"/>
    <cellStyle name="强调文字颜色 5 3" xfId="534"/>
    <cellStyle name="强调文字颜色 5 4" xfId="535"/>
    <cellStyle name="强调文字颜色 5 5" xfId="536"/>
    <cellStyle name="强调文字颜色 5 6" xfId="537"/>
    <cellStyle name="强调文字颜色 6 2" xfId="538"/>
    <cellStyle name="强调文字颜色 6 2 2" xfId="539"/>
    <cellStyle name="强调文字颜色 6 3" xfId="540"/>
    <cellStyle name="强调文字颜色 6 4" xfId="541"/>
    <cellStyle name="强调文字颜色 6 5" xfId="542"/>
    <cellStyle name="强调文字颜色 6 6" xfId="543"/>
    <cellStyle name="适中 2" xfId="544"/>
    <cellStyle name="适中 2 2" xfId="545"/>
    <cellStyle name="适中 3" xfId="546"/>
    <cellStyle name="适中 4" xfId="547"/>
    <cellStyle name="适中 5" xfId="548"/>
    <cellStyle name="适中 6" xfId="549"/>
    <cellStyle name="输出 2" xfId="550"/>
    <cellStyle name="输出 2 2" xfId="551"/>
    <cellStyle name="输出 3" xfId="552"/>
    <cellStyle name="输出 4" xfId="553"/>
    <cellStyle name="输出 5" xfId="554"/>
    <cellStyle name="输出 6" xfId="555"/>
    <cellStyle name="输入 2" xfId="556"/>
    <cellStyle name="输入 2 2" xfId="557"/>
    <cellStyle name="输入 3" xfId="558"/>
    <cellStyle name="输入 4" xfId="559"/>
    <cellStyle name="输入 5" xfId="560"/>
    <cellStyle name="输入 6" xfId="561"/>
    <cellStyle name="样式 1" xfId="562"/>
    <cellStyle name="样式 1 2" xfId="563"/>
    <cellStyle name="样式 1 3" xfId="564"/>
    <cellStyle name="注释 2" xfId="565"/>
    <cellStyle name="注释 3" xfId="566"/>
    <cellStyle name="注释 4" xfId="567"/>
    <cellStyle name="注释 5" xfId="568"/>
    <cellStyle name="注释 6" xfId="56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tabSelected="1" zoomScale="70" zoomScaleNormal="70" workbookViewId="0">
      <selection activeCell="E5" sqref="E5"/>
    </sheetView>
  </sheetViews>
  <sheetFormatPr defaultColWidth="8.75" defaultRowHeight="13.5" outlineLevelRow="7"/>
  <cols>
    <col min="1" max="1" width="7" style="41" customWidth="1"/>
    <col min="2" max="2" width="15.375" style="41" customWidth="1"/>
    <col min="3" max="3" width="14" style="41" customWidth="1"/>
    <col min="4" max="4" width="20.125" style="41" customWidth="1"/>
    <col min="5" max="5" width="16.625" style="41" customWidth="1"/>
    <col min="6" max="6" width="19.25" style="41" customWidth="1"/>
    <col min="7" max="7" width="14.5" style="41" customWidth="1"/>
    <col min="8" max="8" width="13.875" style="41" customWidth="1"/>
    <col min="9" max="9" width="16" style="41" customWidth="1"/>
    <col min="10" max="10" width="15.125" style="41" customWidth="1"/>
    <col min="11" max="11" width="21.25" style="41" customWidth="1"/>
    <col min="12" max="16384" width="8.75" style="41"/>
  </cols>
  <sheetData>
    <row r="1" ht="64.5" customHeight="1" spans="1:11">
      <c r="A1" s="4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6.75" customHeight="1" spans="1:11">
      <c r="A2" s="43" t="s">
        <v>1</v>
      </c>
      <c r="B2" s="43"/>
      <c r="C2" s="43"/>
      <c r="D2" s="43"/>
      <c r="E2" s="43"/>
      <c r="F2" s="43"/>
      <c r="G2" s="43"/>
      <c r="H2" s="43"/>
      <c r="I2" s="43"/>
      <c r="J2" s="43"/>
      <c r="K2" s="43"/>
    </row>
    <row r="3" ht="36" customHeight="1" spans="1:11">
      <c r="A3" s="44" t="s">
        <v>2</v>
      </c>
      <c r="B3" s="44" t="s">
        <v>3</v>
      </c>
      <c r="C3" s="45" t="s">
        <v>4</v>
      </c>
      <c r="D3" s="46" t="s">
        <v>5</v>
      </c>
      <c r="E3" s="45" t="s">
        <v>6</v>
      </c>
      <c r="F3" s="45"/>
      <c r="G3" s="47" t="s">
        <v>7</v>
      </c>
      <c r="H3" s="47"/>
      <c r="I3" s="47"/>
      <c r="J3" s="47"/>
      <c r="K3" s="54"/>
    </row>
    <row r="4" ht="100.15" customHeight="1" spans="1:11">
      <c r="A4" s="44"/>
      <c r="B4" s="44"/>
      <c r="C4" s="44"/>
      <c r="D4" s="48"/>
      <c r="E4" s="45" t="s">
        <v>8</v>
      </c>
      <c r="F4" s="49" t="s">
        <v>9</v>
      </c>
      <c r="G4" s="49" t="s">
        <v>10</v>
      </c>
      <c r="H4" s="49" t="s">
        <v>11</v>
      </c>
      <c r="I4" s="49" t="s">
        <v>12</v>
      </c>
      <c r="J4" s="49" t="s">
        <v>13</v>
      </c>
      <c r="K4" s="49" t="s">
        <v>14</v>
      </c>
    </row>
    <row r="5" ht="39.95" customHeight="1" spans="1:11">
      <c r="A5" s="50">
        <v>1</v>
      </c>
      <c r="B5" s="50" t="s">
        <v>15</v>
      </c>
      <c r="C5" s="50">
        <v>28637.52</v>
      </c>
      <c r="D5" s="50">
        <v>12.5</v>
      </c>
      <c r="E5" s="50">
        <v>19.82</v>
      </c>
      <c r="F5" s="51">
        <f>C5*E5/100</f>
        <v>5675.956464</v>
      </c>
      <c r="G5" s="52">
        <v>3</v>
      </c>
      <c r="H5" s="53">
        <f>水减排项目调度表!F9</f>
        <v>283.93375</v>
      </c>
      <c r="I5" s="53">
        <f>F5+H5</f>
        <v>5959.890214</v>
      </c>
      <c r="J5" s="53">
        <v>93</v>
      </c>
      <c r="K5" s="53">
        <f>(I5-J5)/C5*100</f>
        <v>20.4867258547528</v>
      </c>
    </row>
    <row r="6" ht="39.95" customHeight="1" spans="1:11">
      <c r="A6" s="50">
        <v>2</v>
      </c>
      <c r="B6" s="50" t="s">
        <v>16</v>
      </c>
      <c r="C6" s="50">
        <v>2441.82</v>
      </c>
      <c r="D6" s="50">
        <v>7.6</v>
      </c>
      <c r="E6" s="50">
        <v>38.49</v>
      </c>
      <c r="F6" s="51">
        <f t="shared" ref="F6:F8" si="0">C6*E6/100</f>
        <v>939.856518</v>
      </c>
      <c r="G6" s="52">
        <v>3</v>
      </c>
      <c r="H6" s="53">
        <f>水减排项目调度表!G9</f>
        <v>23.5292</v>
      </c>
      <c r="I6" s="53">
        <f>F6+H6</f>
        <v>963.385718</v>
      </c>
      <c r="J6" s="53">
        <v>13</v>
      </c>
      <c r="K6" s="53">
        <f>(I6-J6)/C6*100</f>
        <v>38.9212029551728</v>
      </c>
    </row>
    <row r="7" ht="39.95" customHeight="1" spans="1:11">
      <c r="A7" s="50">
        <v>3</v>
      </c>
      <c r="B7" s="50" t="s">
        <v>17</v>
      </c>
      <c r="C7" s="50">
        <v>52646.117</v>
      </c>
      <c r="D7" s="50">
        <v>15</v>
      </c>
      <c r="E7" s="50">
        <v>40.43</v>
      </c>
      <c r="F7" s="51">
        <f t="shared" si="0"/>
        <v>21284.8251031</v>
      </c>
      <c r="G7" s="52">
        <v>2</v>
      </c>
      <c r="H7" s="53">
        <f>大气减排项目调度表!F7</f>
        <v>843.16</v>
      </c>
      <c r="I7" s="53">
        <f>F7+H7</f>
        <v>22127.9851031</v>
      </c>
      <c r="J7" s="53">
        <v>0</v>
      </c>
      <c r="K7" s="53">
        <f>(I7-J7)/C7*100</f>
        <v>42.0315616118469</v>
      </c>
    </row>
    <row r="8" ht="39.95" customHeight="1" spans="1:11">
      <c r="A8" s="50">
        <v>4</v>
      </c>
      <c r="B8" s="50" t="s">
        <v>18</v>
      </c>
      <c r="C8" s="50">
        <v>29452.86</v>
      </c>
      <c r="D8" s="50">
        <v>15.7</v>
      </c>
      <c r="E8" s="50">
        <v>25.35</v>
      </c>
      <c r="F8" s="51">
        <f t="shared" si="0"/>
        <v>7466.30001</v>
      </c>
      <c r="G8" s="52">
        <v>2</v>
      </c>
      <c r="H8" s="53">
        <f>大气减排项目调度表!G7</f>
        <v>178.706</v>
      </c>
      <c r="I8" s="53">
        <f>F8+H8</f>
        <v>7645.00601</v>
      </c>
      <c r="J8" s="53">
        <v>0</v>
      </c>
      <c r="K8" s="53">
        <f>(I8-J8)/C8*100</f>
        <v>25.9567526209679</v>
      </c>
    </row>
  </sheetData>
  <mergeCells count="8">
    <mergeCell ref="A1:K1"/>
    <mergeCell ref="A2:K2"/>
    <mergeCell ref="E3:F3"/>
    <mergeCell ref="G3:K3"/>
    <mergeCell ref="A3:A4"/>
    <mergeCell ref="B3:B4"/>
    <mergeCell ref="C3:C4"/>
    <mergeCell ref="D3:D4"/>
  </mergeCells>
  <printOptions horizontalCentered="1"/>
  <pageMargins left="0.708661417322835" right="0.708661417322835" top="0.748031496062992" bottom="0.748031496062992" header="0.31496062992126" footer="0.31496062992126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workbookViewId="0">
      <selection activeCell="B41" sqref="B41"/>
    </sheetView>
  </sheetViews>
  <sheetFormatPr defaultColWidth="9" defaultRowHeight="13.5" outlineLevelCol="3"/>
  <cols>
    <col min="1" max="1" width="5.5" customWidth="1"/>
    <col min="2" max="2" width="51.25" customWidth="1"/>
    <col min="3" max="3" width="31.5" customWidth="1"/>
    <col min="4" max="4" width="30.875" customWidth="1"/>
    <col min="5" max="5" width="11.375" customWidth="1"/>
  </cols>
  <sheetData>
    <row r="1" ht="50.45" customHeight="1" spans="1:4">
      <c r="A1" s="31"/>
      <c r="B1" s="31"/>
      <c r="C1" s="31"/>
      <c r="D1" s="31"/>
    </row>
    <row r="2" ht="22.5" customHeight="1" spans="1:4">
      <c r="A2" s="32" t="s">
        <v>19</v>
      </c>
      <c r="B2" s="33"/>
      <c r="C2" s="33"/>
      <c r="D2" s="33"/>
    </row>
    <row r="3" spans="1:4">
      <c r="A3" s="34" t="s">
        <v>2</v>
      </c>
      <c r="B3" s="34" t="s">
        <v>20</v>
      </c>
      <c r="C3" s="34" t="s">
        <v>21</v>
      </c>
      <c r="D3" s="34" t="s">
        <v>22</v>
      </c>
    </row>
    <row r="4" spans="1:4">
      <c r="A4" s="25">
        <v>1</v>
      </c>
      <c r="B4" s="23" t="s">
        <v>23</v>
      </c>
      <c r="C4" s="27">
        <v>258.2</v>
      </c>
      <c r="D4" s="27">
        <v>20</v>
      </c>
    </row>
    <row r="5" spans="1:4">
      <c r="A5" s="25">
        <v>2</v>
      </c>
      <c r="B5" s="23" t="s">
        <v>24</v>
      </c>
      <c r="C5" s="25">
        <v>25.73</v>
      </c>
      <c r="D5" s="25">
        <v>3.53</v>
      </c>
    </row>
    <row r="6" spans="1:4">
      <c r="A6" s="25">
        <v>3</v>
      </c>
      <c r="B6" s="23" t="s">
        <v>25</v>
      </c>
      <c r="C6" s="25">
        <v>0</v>
      </c>
      <c r="D6" s="25">
        <v>0</v>
      </c>
    </row>
    <row r="7" spans="1:4">
      <c r="A7" s="25">
        <v>4</v>
      </c>
      <c r="B7" s="23" t="s">
        <v>26</v>
      </c>
      <c r="C7" s="25">
        <v>0</v>
      </c>
      <c r="D7" s="25">
        <v>0</v>
      </c>
    </row>
    <row r="8" spans="1:4">
      <c r="A8" s="35" t="s">
        <v>27</v>
      </c>
      <c r="B8" s="35"/>
      <c r="C8" s="25">
        <f>C4+C5+C6+C7</f>
        <v>283.93</v>
      </c>
      <c r="D8" s="25">
        <f>D4+D5+D6+D7</f>
        <v>23.53</v>
      </c>
    </row>
    <row r="9" spans="1:4">
      <c r="A9" s="25">
        <v>5</v>
      </c>
      <c r="B9" s="23" t="s">
        <v>28</v>
      </c>
      <c r="C9" s="25">
        <v>0</v>
      </c>
      <c r="D9" s="25">
        <v>0</v>
      </c>
    </row>
    <row r="10" spans="1:4">
      <c r="A10" s="25">
        <v>6</v>
      </c>
      <c r="B10" s="23" t="s">
        <v>29</v>
      </c>
      <c r="C10" s="25">
        <v>0</v>
      </c>
      <c r="D10" s="25">
        <v>0</v>
      </c>
    </row>
    <row r="11" spans="1:4">
      <c r="A11" s="25">
        <v>7</v>
      </c>
      <c r="B11" s="23" t="s">
        <v>30</v>
      </c>
      <c r="C11" s="25">
        <v>0</v>
      </c>
      <c r="D11" s="25">
        <v>0</v>
      </c>
    </row>
    <row r="12" spans="1:4">
      <c r="A12" s="25">
        <v>8</v>
      </c>
      <c r="B12" s="23" t="s">
        <v>31</v>
      </c>
      <c r="C12" s="25">
        <v>0</v>
      </c>
      <c r="D12" s="25">
        <v>0</v>
      </c>
    </row>
    <row r="13" spans="1:4">
      <c r="A13" s="25">
        <v>9</v>
      </c>
      <c r="B13" s="23" t="s">
        <v>32</v>
      </c>
      <c r="C13" s="25">
        <v>0</v>
      </c>
      <c r="D13" s="25">
        <v>0</v>
      </c>
    </row>
    <row r="14" spans="1:4">
      <c r="A14" s="25">
        <v>10</v>
      </c>
      <c r="B14" s="23" t="s">
        <v>33</v>
      </c>
      <c r="C14" s="25">
        <v>0</v>
      </c>
      <c r="D14" s="25">
        <v>0</v>
      </c>
    </row>
    <row r="15" spans="1:4">
      <c r="A15" s="25">
        <v>11</v>
      </c>
      <c r="B15" s="23" t="s">
        <v>34</v>
      </c>
      <c r="C15" s="25">
        <v>0</v>
      </c>
      <c r="D15" s="25">
        <v>0</v>
      </c>
    </row>
    <row r="16" spans="1:4">
      <c r="A16" s="35" t="s">
        <v>35</v>
      </c>
      <c r="B16" s="35"/>
      <c r="C16" s="25">
        <f>C15+C14+C13+C12+C11+C10+C9</f>
        <v>0</v>
      </c>
      <c r="D16" s="25">
        <f>D15+D14+D13+D12+D11+D10+D9</f>
        <v>0</v>
      </c>
    </row>
    <row r="17" spans="1:4">
      <c r="A17" s="36" t="s">
        <v>36</v>
      </c>
      <c r="B17" s="37"/>
      <c r="C17" s="38">
        <f>C8+C16</f>
        <v>283.93</v>
      </c>
      <c r="D17" s="38">
        <f>D8+D16</f>
        <v>23.53</v>
      </c>
    </row>
    <row r="18" ht="8.25" customHeight="1" spans="1:4">
      <c r="A18" s="39"/>
      <c r="B18" s="39"/>
      <c r="C18" s="40"/>
      <c r="D18" s="40"/>
    </row>
    <row r="19" spans="1:4">
      <c r="A19" s="34" t="s">
        <v>2</v>
      </c>
      <c r="B19" s="34" t="s">
        <v>20</v>
      </c>
      <c r="C19" s="34" t="s">
        <v>37</v>
      </c>
      <c r="D19" s="34" t="s">
        <v>38</v>
      </c>
    </row>
    <row r="20" spans="1:4">
      <c r="A20" s="25">
        <v>1</v>
      </c>
      <c r="B20" s="23" t="s">
        <v>23</v>
      </c>
      <c r="C20" s="9">
        <v>821.44</v>
      </c>
      <c r="D20" s="9">
        <v>177.576</v>
      </c>
    </row>
    <row r="21" spans="1:4">
      <c r="A21" s="25">
        <v>2</v>
      </c>
      <c r="B21" s="23" t="s">
        <v>39</v>
      </c>
      <c r="C21" s="25">
        <v>0</v>
      </c>
      <c r="D21" s="25">
        <v>0</v>
      </c>
    </row>
    <row r="22" spans="1:4">
      <c r="A22" s="25">
        <v>3</v>
      </c>
      <c r="B22" s="23" t="s">
        <v>40</v>
      </c>
      <c r="C22" s="9">
        <v>21.72</v>
      </c>
      <c r="D22" s="9">
        <v>1.13</v>
      </c>
    </row>
    <row r="23" spans="1:4">
      <c r="A23" s="35" t="s">
        <v>27</v>
      </c>
      <c r="B23" s="35"/>
      <c r="C23" s="25">
        <f>C20+C21+C22</f>
        <v>843.16</v>
      </c>
      <c r="D23" s="25">
        <f>D20+D21+D22</f>
        <v>178.706</v>
      </c>
    </row>
    <row r="24" spans="1:4">
      <c r="A24" s="25">
        <v>4</v>
      </c>
      <c r="B24" s="23" t="s">
        <v>41</v>
      </c>
      <c r="C24" s="25">
        <v>0</v>
      </c>
      <c r="D24" s="25">
        <v>0</v>
      </c>
    </row>
    <row r="25" spans="1:4">
      <c r="A25" s="25">
        <v>5</v>
      </c>
      <c r="B25" s="23" t="s">
        <v>42</v>
      </c>
      <c r="C25" s="25">
        <v>0</v>
      </c>
      <c r="D25" s="25">
        <v>0</v>
      </c>
    </row>
    <row r="26" spans="1:4">
      <c r="A26" s="35" t="s">
        <v>35</v>
      </c>
      <c r="B26" s="35"/>
      <c r="C26" s="34">
        <f>C24+C25</f>
        <v>0</v>
      </c>
      <c r="D26" s="34">
        <f>D24+D25</f>
        <v>0</v>
      </c>
    </row>
    <row r="27" spans="1:4">
      <c r="A27" s="36" t="s">
        <v>36</v>
      </c>
      <c r="B27" s="37"/>
      <c r="C27" s="38">
        <f>C23+C26</f>
        <v>843.16</v>
      </c>
      <c r="D27" s="38">
        <f>D23+D26</f>
        <v>178.706</v>
      </c>
    </row>
  </sheetData>
  <mergeCells count="8">
    <mergeCell ref="A1:D1"/>
    <mergeCell ref="A2:D2"/>
    <mergeCell ref="A8:B8"/>
    <mergeCell ref="A16:B16"/>
    <mergeCell ref="A17:B17"/>
    <mergeCell ref="A23:B23"/>
    <mergeCell ref="A26:B26"/>
    <mergeCell ref="A27:B27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workbookViewId="0">
      <selection activeCell="T12" sqref="T12"/>
    </sheetView>
  </sheetViews>
  <sheetFormatPr defaultColWidth="9" defaultRowHeight="13.5" outlineLevelCol="7"/>
  <cols>
    <col min="1" max="1" width="7" style="2" customWidth="1"/>
    <col min="2" max="2" width="33.875" style="2" customWidth="1"/>
    <col min="3" max="3" width="17" style="2" customWidth="1"/>
    <col min="4" max="4" width="20.25" style="2" customWidth="1"/>
    <col min="5" max="5" width="17.375" style="2" customWidth="1"/>
    <col min="6" max="6" width="11.625" style="2" customWidth="1"/>
    <col min="7" max="7" width="9.375" style="2" customWidth="1"/>
    <col min="8" max="8" width="17.375" style="2" customWidth="1"/>
    <col min="9" max="16384" width="9" style="2"/>
  </cols>
  <sheetData>
    <row r="1" ht="46.5" customHeight="1" spans="1:8">
      <c r="A1" s="3" t="s">
        <v>43</v>
      </c>
      <c r="B1" s="3"/>
      <c r="C1" s="3"/>
      <c r="D1" s="3"/>
      <c r="E1" s="3"/>
      <c r="F1" s="3"/>
      <c r="G1" s="3"/>
      <c r="H1" s="3"/>
    </row>
    <row r="2" ht="33.75" customHeight="1" spans="1:8">
      <c r="A2" s="4" t="s">
        <v>44</v>
      </c>
      <c r="B2" s="4"/>
      <c r="C2" s="4"/>
      <c r="D2" s="4"/>
      <c r="E2" s="4"/>
      <c r="F2" s="4"/>
      <c r="G2" s="4"/>
      <c r="H2" s="4"/>
    </row>
    <row r="3" s="1" customFormat="1" ht="25.5" customHeight="1" spans="1:8">
      <c r="A3" s="15" t="s">
        <v>2</v>
      </c>
      <c r="B3" s="16" t="s">
        <v>45</v>
      </c>
      <c r="C3" s="16" t="s">
        <v>46</v>
      </c>
      <c r="D3" s="16" t="s">
        <v>20</v>
      </c>
      <c r="E3" s="16" t="s">
        <v>47</v>
      </c>
      <c r="F3" s="17" t="s">
        <v>48</v>
      </c>
      <c r="G3" s="18"/>
      <c r="H3" s="15" t="s">
        <v>49</v>
      </c>
    </row>
    <row r="4" s="1" customFormat="1" ht="25.5" customHeight="1" spans="1:8">
      <c r="A4" s="19"/>
      <c r="B4" s="20"/>
      <c r="C4" s="20"/>
      <c r="D4" s="20"/>
      <c r="E4" s="20"/>
      <c r="F4" s="21" t="s">
        <v>15</v>
      </c>
      <c r="G4" s="21" t="s">
        <v>16</v>
      </c>
      <c r="H4" s="19"/>
    </row>
    <row r="5" ht="25.5" customHeight="1" spans="1:8">
      <c r="A5" s="22">
        <v>1</v>
      </c>
      <c r="B5" s="23" t="s">
        <v>50</v>
      </c>
      <c r="C5" s="24">
        <v>44012</v>
      </c>
      <c r="D5" s="25" t="s">
        <v>51</v>
      </c>
      <c r="E5" s="26" t="s">
        <v>52</v>
      </c>
      <c r="F5" s="27">
        <v>22.3125</v>
      </c>
      <c r="G5" s="27">
        <v>3.06</v>
      </c>
      <c r="H5" s="25" t="s">
        <v>24</v>
      </c>
    </row>
    <row r="6" ht="25.5" customHeight="1" spans="1:8">
      <c r="A6" s="22">
        <v>2</v>
      </c>
      <c r="B6" s="23" t="s">
        <v>53</v>
      </c>
      <c r="C6" s="24">
        <v>43951</v>
      </c>
      <c r="D6" s="25" t="s">
        <v>51</v>
      </c>
      <c r="E6" s="26" t="s">
        <v>52</v>
      </c>
      <c r="F6" s="27">
        <v>1.19</v>
      </c>
      <c r="G6" s="27">
        <v>0.1632</v>
      </c>
      <c r="H6" s="25" t="s">
        <v>24</v>
      </c>
    </row>
    <row r="7" ht="25.5" customHeight="1" spans="1:8">
      <c r="A7" s="22">
        <v>3</v>
      </c>
      <c r="B7" s="28" t="s">
        <v>54</v>
      </c>
      <c r="C7" s="24">
        <v>44012</v>
      </c>
      <c r="D7" s="25" t="s">
        <v>51</v>
      </c>
      <c r="E7" s="26" t="s">
        <v>52</v>
      </c>
      <c r="F7" s="29">
        <v>2.23125</v>
      </c>
      <c r="G7" s="29">
        <v>0.306</v>
      </c>
      <c r="H7" s="25" t="s">
        <v>24</v>
      </c>
    </row>
    <row r="8" ht="25.5" customHeight="1" spans="1:8">
      <c r="A8" s="22">
        <v>4</v>
      </c>
      <c r="B8" s="28" t="s">
        <v>55</v>
      </c>
      <c r="C8" s="24">
        <v>43860</v>
      </c>
      <c r="D8" s="25" t="s">
        <v>56</v>
      </c>
      <c r="E8" s="26" t="s">
        <v>52</v>
      </c>
      <c r="F8" s="27">
        <v>258.2</v>
      </c>
      <c r="G8" s="27">
        <v>20</v>
      </c>
      <c r="H8" s="25"/>
    </row>
    <row r="9" ht="25.5" customHeight="1" spans="1:8">
      <c r="A9" s="21" t="s">
        <v>57</v>
      </c>
      <c r="B9" s="21"/>
      <c r="C9" s="22"/>
      <c r="D9" s="22" t="s">
        <v>52</v>
      </c>
      <c r="E9" s="22" t="s">
        <v>52</v>
      </c>
      <c r="F9" s="27">
        <f>SUM(F5:F8)</f>
        <v>283.93375</v>
      </c>
      <c r="G9" s="27">
        <f>SUM(G5:G8)</f>
        <v>23.5292</v>
      </c>
      <c r="H9" s="30"/>
    </row>
    <row r="10" ht="121.5" customHeight="1" spans="1:8">
      <c r="A10" s="13" t="s">
        <v>58</v>
      </c>
      <c r="B10" s="13"/>
      <c r="C10" s="13"/>
      <c r="D10" s="13"/>
      <c r="E10" s="13"/>
      <c r="F10" s="13"/>
      <c r="G10" s="13"/>
      <c r="H10" s="13"/>
    </row>
  </sheetData>
  <autoFilter ref="A3:H10">
    <extLst/>
  </autoFilter>
  <mergeCells count="11">
    <mergeCell ref="A1:H1"/>
    <mergeCell ref="A2:H2"/>
    <mergeCell ref="F3:G3"/>
    <mergeCell ref="A9:B9"/>
    <mergeCell ref="A10:H10"/>
    <mergeCell ref="A3:A4"/>
    <mergeCell ref="B3:B4"/>
    <mergeCell ref="C3:C4"/>
    <mergeCell ref="D3:D4"/>
    <mergeCell ref="E3:E4"/>
    <mergeCell ref="H3:H4"/>
  </mergeCells>
  <printOptions horizontalCentered="1"/>
  <pageMargins left="0.708661417322835" right="0.708661417322835" top="0.748031496062992" bottom="0.748031496062992" header="0.31496062992126" footer="0.31496062992126"/>
  <pageSetup paperSize="9" scale="9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D10" sqref="D10"/>
    </sheetView>
  </sheetViews>
  <sheetFormatPr defaultColWidth="9" defaultRowHeight="13.5" outlineLevelCol="7"/>
  <cols>
    <col min="1" max="1" width="4.25" style="2" customWidth="1"/>
    <col min="2" max="2" width="37" style="2" customWidth="1"/>
    <col min="3" max="3" width="12.875" style="2" customWidth="1"/>
    <col min="4" max="4" width="24.25" style="2" customWidth="1"/>
    <col min="5" max="5" width="17.875" style="2" customWidth="1"/>
    <col min="6" max="7" width="7.5" style="2" customWidth="1"/>
    <col min="8" max="8" width="13.25" style="2" customWidth="1"/>
    <col min="9" max="16384" width="9" style="2"/>
  </cols>
  <sheetData>
    <row r="1" ht="38.25" customHeight="1" spans="1:8">
      <c r="A1" s="3" t="s">
        <v>59</v>
      </c>
      <c r="B1" s="3"/>
      <c r="C1" s="3"/>
      <c r="D1" s="3"/>
      <c r="E1" s="3"/>
      <c r="F1" s="3"/>
      <c r="G1" s="3"/>
      <c r="H1" s="3"/>
    </row>
    <row r="2" ht="30.75" customHeight="1" spans="1:8">
      <c r="A2" s="4" t="s">
        <v>60</v>
      </c>
      <c r="B2" s="4"/>
      <c r="C2" s="4"/>
      <c r="D2" s="4"/>
      <c r="E2" s="4"/>
      <c r="F2" s="4"/>
      <c r="G2" s="4"/>
      <c r="H2" s="4"/>
    </row>
    <row r="3" s="1" customFormat="1" ht="23.25" customHeight="1" spans="1:8">
      <c r="A3" s="5" t="s">
        <v>2</v>
      </c>
      <c r="B3" s="6" t="s">
        <v>45</v>
      </c>
      <c r="C3" s="6" t="s">
        <v>46</v>
      </c>
      <c r="D3" s="6" t="s">
        <v>20</v>
      </c>
      <c r="E3" s="6" t="s">
        <v>47</v>
      </c>
      <c r="F3" s="5" t="s">
        <v>48</v>
      </c>
      <c r="G3" s="5"/>
      <c r="H3" s="5" t="s">
        <v>49</v>
      </c>
    </row>
    <row r="4" s="1" customFormat="1" ht="24" customHeight="1" spans="1:8">
      <c r="A4" s="5"/>
      <c r="B4" s="6"/>
      <c r="C4" s="6"/>
      <c r="D4" s="6"/>
      <c r="E4" s="6"/>
      <c r="F4" s="5" t="s">
        <v>17</v>
      </c>
      <c r="G4" s="5" t="s">
        <v>18</v>
      </c>
      <c r="H4" s="5"/>
    </row>
    <row r="5" s="1" customFormat="1" ht="24" customHeight="1" spans="1:8">
      <c r="A5" s="5">
        <v>33</v>
      </c>
      <c r="B5" s="7" t="s">
        <v>61</v>
      </c>
      <c r="C5" s="8">
        <v>43831</v>
      </c>
      <c r="D5" s="7" t="s">
        <v>62</v>
      </c>
      <c r="E5" s="5" t="s">
        <v>63</v>
      </c>
      <c r="F5" s="9">
        <v>821.44</v>
      </c>
      <c r="G5" s="9">
        <v>177.576</v>
      </c>
      <c r="H5" s="10" t="s">
        <v>23</v>
      </c>
    </row>
    <row r="6" s="1" customFormat="1" ht="24" customHeight="1" spans="1:8">
      <c r="A6" s="5">
        <v>34</v>
      </c>
      <c r="B6" s="7" t="s">
        <v>64</v>
      </c>
      <c r="C6" s="8">
        <v>43831</v>
      </c>
      <c r="D6" s="11" t="s">
        <v>65</v>
      </c>
      <c r="E6" s="5" t="s">
        <v>66</v>
      </c>
      <c r="F6" s="9">
        <v>21.72</v>
      </c>
      <c r="G6" s="9">
        <v>1.13</v>
      </c>
      <c r="H6" s="10" t="s">
        <v>65</v>
      </c>
    </row>
    <row r="7" ht="27.75" customHeight="1" spans="1:8">
      <c r="A7" s="5" t="s">
        <v>57</v>
      </c>
      <c r="B7" s="5"/>
      <c r="C7" s="5"/>
      <c r="D7" s="5" t="s">
        <v>52</v>
      </c>
      <c r="E7" s="5" t="s">
        <v>52</v>
      </c>
      <c r="F7" s="9">
        <f>SUM(F5:F6)</f>
        <v>843.16</v>
      </c>
      <c r="G7" s="9">
        <f>SUM(G5:G6)</f>
        <v>178.706</v>
      </c>
      <c r="H7" s="12"/>
    </row>
    <row r="8" ht="112.5" customHeight="1" spans="1:8">
      <c r="A8" s="13" t="s">
        <v>67</v>
      </c>
      <c r="B8" s="13"/>
      <c r="C8" s="13"/>
      <c r="D8" s="13"/>
      <c r="E8" s="13"/>
      <c r="F8" s="13"/>
      <c r="G8" s="13"/>
      <c r="H8" s="13"/>
    </row>
    <row r="9" spans="2:2">
      <c r="B9" s="14" t="s">
        <v>68</v>
      </c>
    </row>
  </sheetData>
  <autoFilter ref="A3:H9">
    <extLst/>
  </autoFilter>
  <mergeCells count="11">
    <mergeCell ref="A1:H1"/>
    <mergeCell ref="A2:H2"/>
    <mergeCell ref="F3:G3"/>
    <mergeCell ref="A7:B7"/>
    <mergeCell ref="A8:H8"/>
    <mergeCell ref="A3:A4"/>
    <mergeCell ref="B3:B4"/>
    <mergeCell ref="C3:C4"/>
    <mergeCell ref="D3:D4"/>
    <mergeCell ref="E3:E4"/>
    <mergeCell ref="H3:H4"/>
  </mergeCells>
  <pageMargins left="0.7" right="0.7" top="0.75" bottom="0.75" header="0.3" footer="0.3"/>
  <pageSetup paperSize="9" scale="9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减排指标进展情况表</vt:lpstr>
      <vt:lpstr>2019年减排量汇总表</vt:lpstr>
      <vt:lpstr>水减排项目调度表</vt:lpstr>
      <vt:lpstr>大气减排项目调度表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张扬</dc:creator>
  <cp:lastModifiedBy>cxx</cp:lastModifiedBy>
  <dcterms:created xsi:type="dcterms:W3CDTF">2017-06-19T07:01:00Z</dcterms:created>
  <cp:lastPrinted>2019-06-25T00:54:00Z</cp:lastPrinted>
  <dcterms:modified xsi:type="dcterms:W3CDTF">2020-09-11T06:33:58Z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